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Звенигово" sheetId="1" r:id="rId1"/>
  </sheets>
  <definedNames>
    <definedName name="_xlnm.Print_Titles" localSheetId="0">Звенигово!$13:$13</definedName>
    <definedName name="_xlnm.Print_Area" localSheetId="0">Звенигово!$A$1:$F$211</definedName>
  </definedNames>
  <calcPr calcId="125725"/>
</workbook>
</file>

<file path=xl/calcChain.xml><?xml version="1.0" encoding="utf-8"?>
<calcChain xmlns="http://schemas.openxmlformats.org/spreadsheetml/2006/main">
  <c r="F216" i="1"/>
  <c r="F215" s="1"/>
  <c r="F214" s="1"/>
  <c r="F213" s="1"/>
  <c r="F211"/>
  <c r="F210" s="1"/>
  <c r="F209" s="1"/>
  <c r="F208" s="1"/>
  <c r="F206"/>
  <c r="F205" s="1"/>
  <c r="F204" s="1"/>
  <c r="F203" s="1"/>
  <c r="F202" s="1"/>
  <c r="F200"/>
  <c r="F199" s="1"/>
  <c r="F198" s="1"/>
  <c r="F197" s="1"/>
  <c r="F196" s="1"/>
  <c r="F194"/>
  <c r="F193" s="1"/>
  <c r="F192" s="1"/>
  <c r="F191" s="1"/>
  <c r="F189"/>
  <c r="F188" s="1"/>
  <c r="F187" s="1"/>
  <c r="F185"/>
  <c r="F184" s="1"/>
  <c r="F183" s="1"/>
  <c r="F181"/>
  <c r="F180" s="1"/>
  <c r="F179" s="1"/>
  <c r="F177"/>
  <c r="F176" s="1"/>
  <c r="F175" s="1"/>
  <c r="F173"/>
  <c r="F172" s="1"/>
  <c r="F171" s="1"/>
  <c r="F169"/>
  <c r="F168" s="1"/>
  <c r="F167" s="1"/>
  <c r="F165"/>
  <c r="F164" s="1"/>
  <c r="F163" s="1"/>
  <c r="F161"/>
  <c r="F160" s="1"/>
  <c r="F159" s="1"/>
  <c r="F157"/>
  <c r="F156" s="1"/>
  <c r="F155" s="1"/>
  <c r="F152"/>
  <c r="F151" s="1"/>
  <c r="F149"/>
  <c r="F148"/>
  <c r="F144"/>
  <c r="F143" s="1"/>
  <c r="F142" s="1"/>
  <c r="F139"/>
  <c r="F138" s="1"/>
  <c r="F137" s="1"/>
  <c r="F135"/>
  <c r="F134" s="1"/>
  <c r="F133" s="1"/>
  <c r="F130"/>
  <c r="F129" s="1"/>
  <c r="F128" s="1"/>
  <c r="F126"/>
  <c r="F125" s="1"/>
  <c r="F124" s="1"/>
  <c r="F122"/>
  <c r="F121" s="1"/>
  <c r="F120" s="1"/>
  <c r="F118"/>
  <c r="F117" s="1"/>
  <c r="F116" s="1"/>
  <c r="F112"/>
  <c r="F111" s="1"/>
  <c r="F110" s="1"/>
  <c r="F108"/>
  <c r="F107" s="1"/>
  <c r="F105"/>
  <c r="F104" s="1"/>
  <c r="F101"/>
  <c r="F100" s="1"/>
  <c r="F97"/>
  <c r="F96" s="1"/>
  <c r="F95" s="1"/>
  <c r="F93"/>
  <c r="F92"/>
  <c r="F91" s="1"/>
  <c r="F89"/>
  <c r="F88" s="1"/>
  <c r="F87" s="1"/>
  <c r="F85"/>
  <c r="F84" s="1"/>
  <c r="F83" s="1"/>
  <c r="F81"/>
  <c r="F80" s="1"/>
  <c r="F79" s="1"/>
  <c r="F77"/>
  <c r="F76" s="1"/>
  <c r="F75" s="1"/>
  <c r="F73"/>
  <c r="F72" s="1"/>
  <c r="F71" s="1"/>
  <c r="F69"/>
  <c r="F68" s="1"/>
  <c r="F67" s="1"/>
  <c r="F65"/>
  <c r="F64" s="1"/>
  <c r="F63" s="1"/>
  <c r="F59"/>
  <c r="F58" s="1"/>
  <c r="F57" s="1"/>
  <c r="F56" s="1"/>
  <c r="F55" s="1"/>
  <c r="F51"/>
  <c r="F49"/>
  <c r="F45"/>
  <c r="F44" s="1"/>
  <c r="F41"/>
  <c r="F40" s="1"/>
  <c r="F37"/>
  <c r="F36" s="1"/>
  <c r="F35" s="1"/>
  <c r="F33"/>
  <c r="F32" s="1"/>
  <c r="F31" s="1"/>
  <c r="F29"/>
  <c r="F28" s="1"/>
  <c r="F27" s="1"/>
  <c r="F23"/>
  <c r="F22" s="1"/>
  <c r="F21" s="1"/>
  <c r="F18"/>
  <c r="F17" s="1"/>
  <c r="F16" s="1"/>
  <c r="F147" l="1"/>
  <c r="F132" s="1"/>
  <c r="F48"/>
  <c r="F39" s="1"/>
  <c r="F26" s="1"/>
  <c r="F15"/>
  <c r="F62"/>
  <c r="F115"/>
  <c r="F103"/>
  <c r="F99" s="1"/>
  <c r="F154"/>
  <c r="F14" l="1"/>
  <c r="F218" s="1"/>
  <c r="F114"/>
  <c r="F61"/>
</calcChain>
</file>

<file path=xl/sharedStrings.xml><?xml version="1.0" encoding="utf-8"?>
<sst xmlns="http://schemas.openxmlformats.org/spreadsheetml/2006/main" count="950" uniqueCount="187">
  <si>
    <t>ПРИЛОЖЕНИЕ № 5</t>
  </si>
  <si>
    <t>к Решению собрания депутатов</t>
  </si>
  <si>
    <t>РАСПРЕДЕЛЕНИЕ</t>
  </si>
  <si>
    <t>бюджетных ассигнований по разделам, подразделам</t>
  </si>
  <si>
    <t>целевым статьям, группам (группам, подгруппам и элементам) видов расходов</t>
  </si>
  <si>
    <t xml:space="preserve">  классификации расходов бюджета муниципального образования</t>
  </si>
  <si>
    <t xml:space="preserve">Наименование </t>
  </si>
  <si>
    <t>Рз</t>
  </si>
  <si>
    <t>Пз</t>
  </si>
  <si>
    <t>ЦС</t>
  </si>
  <si>
    <t>ВР</t>
  </si>
  <si>
    <t>Сумма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</si>
  <si>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</si>
  <si>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</si>
  <si>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</si>
  <si>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Центральный аппарат</t>
  </si>
  <si>
    <t>9990026020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</si>
  <si>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</si>
  <si>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</si>
  <si>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</si>
  <si>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</si>
  <si>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</si>
  <si>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</si>
  <si>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</si>
  <si>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</si>
  <si>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</si>
  <si>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</si>
  <si>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</si>
  <si>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</si>
  <si>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</si>
  <si>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</si>
  <si>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</si>
  <si>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</si>
  <si>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</si>
  <si>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</si>
  <si>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</si>
  <si>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</si>
  <si>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</si>
  <si>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</si>
  <si>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</si>
  <si>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</si>
  <si>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</si>
  <si>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</si>
  <si>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Глава местной администрации (исполнительно-распорядительного органа муниципального образования)</t>
  </si>
  <si>
    <t>9990026030</t>
  </si>
  <si>
    <t>11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</si>
  <si>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</si>
  <si>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</si>
  <si>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</si>
  <si>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</si>
  <si>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Расходы по содержанию имущества казны</t>
  </si>
  <si>
    <t>9990026080</t>
  </si>
  <si>
    <t>Мероприятия по землеустройству и землепользованию</t>
  </si>
  <si>
    <t>9990026100</t>
  </si>
  <si>
    <t>Выполнение других обязательств органов местного самоуправления</t>
  </si>
  <si>
    <t>9990026110</t>
  </si>
  <si>
    <t>Иные выплаты персоналу государственных (муниципальных) органов, за исключением фонда оплаты труда</t>
  </si>
  <si>
    <t>122</t>
  </si>
  <si>
    <t>Исполнени судебных актов</t>
  </si>
  <si>
    <t>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</si>
  <si>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</si>
  <si>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</si>
  <si>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Защита населения и территории от чрезвычайных ситуаций природного и техногенного характера, гражданская оборона</t>
  </si>
  <si>
    <t>03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</si>
  <si>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</si>
  <si>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</si>
  <si>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9990026350</t>
  </si>
  <si>
    <t>Дорожное хозяйство (дорожные фонды)</t>
  </si>
  <si>
    <t>Мероприятия в отношении автомобильных дорог общего пользования местного значения</t>
  </si>
  <si>
    <t>9990027350</t>
  </si>
  <si>
    <t xml:space="preserve">Капитальный ремонт и ремонт автомобильных дорог общего пользования населенных пунктов 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</si>
  <si>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</si>
  <si>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</si>
  <si>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</si>
  <si>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и ремонт дорог общего пользования (кроме средств дорожного фонда)</t>
  </si>
  <si>
    <t>9990027540</t>
  </si>
  <si>
    <t>Софинансирование на мероприятия в отношении автомобильных дорог общего пользования местного значения</t>
  </si>
  <si>
    <t>9990027550</t>
  </si>
  <si>
    <t xml:space="preserve">Софинансирование на капитальный ремонт и ремонт автомобильных дорог общего пользования населенных пунктов 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</si>
  <si>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</si>
  <si>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</si>
  <si>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</si>
  <si>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дорого общего пользования местного значения за счет средств бюджета</t>
  </si>
  <si>
    <t>9990027660</t>
  </si>
  <si>
    <t>Осуществление целевых мероприятий в отношении автомобильных дорог общего пользования местного значения</t>
  </si>
  <si>
    <t>9990070250</t>
  </si>
  <si>
    <t>Другие вопросы в области национальной экономики</t>
  </si>
  <si>
    <t>12</t>
  </si>
  <si>
    <t>Субсидии бюджетам городских округов, городских и сельских поселений на софинансирование проектов и программ развития территорий муниципальных образований в Республики Марий Эл, основанных на местных инициативах</t>
  </si>
  <si>
    <t>9990070010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</si>
  <si>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</si>
  <si>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</si>
  <si>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</si>
  <si>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</si>
  <si>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 собственности</t>
  </si>
  <si>
    <t>414</t>
  </si>
  <si>
    <t>Расходы по местным инициативам</t>
  </si>
  <si>
    <t>99900S0010</t>
  </si>
  <si>
    <t>Жилищное хозяйство</t>
  </si>
  <si>
    <t>05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</si>
  <si>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</si>
  <si>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</si>
  <si>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</si>
  <si>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9990009502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</si>
  <si>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</si>
  <si>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</si>
  <si>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9990009602</t>
  </si>
  <si>
    <t>99900S9602</t>
  </si>
  <si>
    <t>Коммунальное хозяйство</t>
  </si>
  <si>
    <t>02</t>
  </si>
  <si>
    <t>Резервный фонд Правительства Республики Марий Эл</t>
  </si>
  <si>
    <t>9990029120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</si>
  <si>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</si>
  <si>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</si>
  <si>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</si>
  <si>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</si>
  <si>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</si>
  <si>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</si>
  <si>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</si>
  <si>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9990029420</t>
  </si>
  <si>
    <t>Мероприятия в области коммунального хозяйства</t>
  </si>
  <si>
    <t>9990029430</t>
  </si>
  <si>
    <t>Благоустройство</t>
  </si>
  <si>
    <t>Уличное освещение</t>
  </si>
  <si>
    <t>9990029330</t>
  </si>
  <si>
    <t>Озеленение</t>
  </si>
  <si>
    <t>9990029350</t>
  </si>
  <si>
    <t>Организация и содержание мест захоронения</t>
  </si>
  <si>
    <t>9990029360</t>
  </si>
  <si>
    <t>Прочие мероприятия по благоустройству</t>
  </si>
  <si>
    <t>9990029370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</si>
  <si>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</si>
  <si>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99900R5550</t>
  </si>
  <si>
    <t>99900L5550</t>
  </si>
  <si>
    <t>Субсидии на поддержку обустройства мест массового отдыха населения (городских парков)</t>
  </si>
  <si>
    <t>99900R5600</t>
  </si>
  <si>
    <t>99900L5600</t>
  </si>
  <si>
    <t>Пенсионное обеспечение</t>
  </si>
  <si>
    <t>10</t>
  </si>
  <si>
    <t xml:space="preserve">Пенсия за выслугу лет лицам, замещавшим должности муниципальной службы </t>
  </si>
  <si>
    <t>9990012010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</si>
  <si>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</si>
  <si>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</si>
  <si>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</si>
  <si>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</si>
  <si>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</si>
  <si>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</si>
  <si>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Физическая культура</t>
  </si>
  <si>
    <t>Расходы на обеспечение деятельности спортивных учреждений</t>
  </si>
  <si>
    <t>9990026260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</si>
  <si>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</si>
  <si>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</si>
  <si>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</si>
  <si>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</si>
  <si>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</si>
  <si>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Массовый спорт</t>
  </si>
  <si>
    <t>"Развитие физической культуры и спорта в Звениговском муниципальном районе на 2014-2018 годы"</t>
  </si>
  <si>
    <t>9990027050</t>
  </si>
  <si>
    <t>Прочие межбюджетные трансферты общего характера</t>
  </si>
  <si>
    <t>14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</si>
  <si>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</si>
  <si>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</si>
  <si>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</si>
  <si>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</si>
  <si>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</si>
  <si>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</si>
  <si>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</si>
  <si>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"Об исполнении бюджета муниципального образования</t>
  </si>
  <si>
    <t>"Городское поселение Звенигово" за 2018 год"</t>
  </si>
  <si>
    <t>"Городское поселение Звенигово" за 2018 год</t>
  </si>
  <si>
    <t>Взносы по обязательному страхованию на выплаты денежного содержания и иные выплаты работникам государственных (муниципальных) органов</t>
  </si>
  <si>
    <t>Выполнение других обязательств местного самоуправления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</si>
  <si>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</si>
  <si>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</si>
  <si>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Бюджетные инвестиции в объекты капитального строительства государственной (муниципальной) собственности</t>
  </si>
  <si>
    <t>Мероприятия по реализации проектов создания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</si>
  <si>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2000453110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</si>
  <si>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(выполнение работ) 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</si>
  <si>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</si>
  <si>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</si>
  <si>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</si>
  <si>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</si>
  <si>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</si>
  <si>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</si>
  <si>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</si>
  <si>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</si>
  <si>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 xml:space="preserve"> от "25" апреля 2019 года №246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</si>
</sst>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color indexed="63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1">
      <alignment vertical="top" wrapText="1"/>
    </xf>
    <xf numFmtId="0" fontId="1" fillId="0" borderId="1">
      <alignment vertical="top" wrapText="1"/>
    </xf>
  </cellStyleXfs>
  <cellXfs count="33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horizontal="left" vertical="top" wrapText="1"/>
    </xf>
    <xf numFmtId="0" fontId="7" fillId="0" borderId="0" xfId="1" applyNumberFormat="1" applyFont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2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center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Alignment="1">
      <alignment vertical="top" wrapText="1"/>
    </xf>
    <xf numFmtId="0" fontId="2" fillId="2" borderId="0" xfId="0" applyFont="1" applyFill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0" fillId="0" borderId="0" xfId="0" applyAlignment="1">
      <alignment vertical="top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/>
    </xf>
  </cellXfs>
  <cellStyles count="3">
    <cellStyle name="xl40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8"/>
  <sheetViews>
    <sheetView showGridLines="0" tabSelected="1" workbookViewId="0">
      <selection activeCell="G8" sqref="G8"/>
    </sheetView>
  </sheetViews>
  <sheetFormatPr defaultColWidth="9" defaultRowHeight="12.75" outlineLevelRow="5"/>
  <cols>
    <col min="1" max="1" width="58" style="21" customWidth="1"/>
    <col min="2" max="2" width="6.42578125" style="21" customWidth="1"/>
    <col min="3" max="3" width="7" style="21" customWidth="1"/>
    <col min="4" max="4" width="14.5703125" style="21" customWidth="1"/>
    <col min="5" max="5" width="7.7109375" style="21" customWidth="1"/>
    <col min="6" max="6" width="16.42578125" style="21" customWidth="1"/>
  </cols>
  <sheetData>
    <row r="1" spans="1:14" ht="18.75">
      <c r="A1" s="31" t="s">
        <v>0</v>
      </c>
      <c r="B1" s="31"/>
      <c r="C1" s="31"/>
      <c r="D1" s="31"/>
      <c r="E1" s="31"/>
      <c r="F1" s="31"/>
      <c r="G1" s="1"/>
      <c r="H1" s="32"/>
      <c r="I1" s="32"/>
      <c r="J1" s="32"/>
      <c r="K1" s="32"/>
      <c r="L1" s="32"/>
      <c r="M1" s="32"/>
    </row>
    <row r="2" spans="1:14" ht="18.75">
      <c r="A2" s="31" t="s">
        <v>1</v>
      </c>
      <c r="B2" s="31"/>
      <c r="C2" s="31"/>
      <c r="D2" s="31"/>
      <c r="E2" s="31"/>
      <c r="F2" s="31"/>
      <c r="G2" s="1"/>
      <c r="H2" s="32"/>
      <c r="I2" s="32"/>
      <c r="J2" s="32"/>
      <c r="K2" s="32"/>
      <c r="L2" s="32"/>
      <c r="M2" s="32"/>
    </row>
    <row r="3" spans="1:14" ht="18.75">
      <c r="A3" s="31" t="s">
        <v>167</v>
      </c>
      <c r="B3" s="31"/>
      <c r="C3" s="31"/>
      <c r="D3" s="31"/>
      <c r="E3" s="31"/>
      <c r="F3" s="31"/>
      <c r="G3" s="1"/>
      <c r="H3" s="32"/>
      <c r="I3" s="32"/>
      <c r="J3" s="32"/>
      <c r="K3" s="32"/>
      <c r="L3" s="32"/>
      <c r="M3" s="32"/>
    </row>
    <row r="4" spans="1:14" ht="18.75">
      <c r="A4" s="31" t="s">
        <v>168</v>
      </c>
      <c r="B4" s="31"/>
      <c r="C4" s="31"/>
      <c r="D4" s="31"/>
      <c r="E4" s="31"/>
      <c r="F4" s="31"/>
      <c r="G4" s="32"/>
      <c r="H4" s="32"/>
      <c r="I4" s="32"/>
      <c r="J4" s="32"/>
      <c r="K4" s="32"/>
      <c r="L4" s="32"/>
      <c r="M4" s="32"/>
    </row>
    <row r="5" spans="1:14" ht="18.75">
      <c r="A5" s="31" t="s">
        <v>186</v>
      </c>
      <c r="B5" s="31"/>
      <c r="C5" s="31"/>
      <c r="D5" s="31"/>
      <c r="E5" s="31"/>
      <c r="F5" s="31"/>
      <c r="G5" s="1"/>
      <c r="H5" s="32"/>
      <c r="I5" s="32"/>
      <c r="J5" s="32"/>
      <c r="K5" s="32"/>
      <c r="L5" s="32"/>
      <c r="M5" s="32"/>
    </row>
    <row r="6" spans="1:14" ht="18.75">
      <c r="A6" s="18"/>
      <c r="B6" s="18"/>
      <c r="C6" s="18"/>
      <c r="D6" s="18"/>
      <c r="E6" s="18"/>
      <c r="F6" s="18"/>
      <c r="G6" s="1"/>
      <c r="H6" s="2"/>
      <c r="I6" s="2"/>
      <c r="J6" s="2"/>
      <c r="K6" s="2"/>
      <c r="L6" s="2"/>
      <c r="M6" s="2"/>
    </row>
    <row r="7" spans="1:14" ht="18.75">
      <c r="A7" s="30" t="s">
        <v>2</v>
      </c>
      <c r="B7" s="30"/>
      <c r="C7" s="30"/>
      <c r="D7" s="30"/>
      <c r="E7" s="30"/>
      <c r="F7" s="30"/>
    </row>
    <row r="8" spans="1:14" ht="21.75" customHeight="1">
      <c r="A8" s="30" t="s">
        <v>3</v>
      </c>
      <c r="B8" s="30"/>
      <c r="C8" s="30"/>
      <c r="D8" s="30"/>
      <c r="E8" s="30"/>
      <c r="F8" s="30"/>
      <c r="H8" s="27"/>
      <c r="I8" s="27"/>
      <c r="J8" s="27"/>
      <c r="K8" s="27"/>
      <c r="L8" s="27"/>
      <c r="M8" s="27"/>
      <c r="N8" s="1"/>
    </row>
    <row r="9" spans="1:14" ht="23.25" customHeight="1">
      <c r="A9" s="26" t="s">
        <v>4</v>
      </c>
      <c r="B9" s="26"/>
      <c r="C9" s="26"/>
      <c r="D9" s="26"/>
      <c r="E9" s="26"/>
      <c r="F9" s="26"/>
      <c r="H9" s="27"/>
      <c r="I9" s="27"/>
      <c r="J9" s="27"/>
      <c r="K9" s="27"/>
      <c r="L9" s="27"/>
      <c r="M9" s="27"/>
      <c r="N9" s="27"/>
    </row>
    <row r="10" spans="1:14" ht="21.75" customHeight="1">
      <c r="A10" s="28" t="s">
        <v>5</v>
      </c>
      <c r="B10" s="28"/>
      <c r="C10" s="28"/>
      <c r="D10" s="28"/>
      <c r="E10" s="28"/>
      <c r="F10" s="28"/>
      <c r="H10" s="29"/>
      <c r="I10" s="29"/>
      <c r="J10" s="29"/>
      <c r="K10" s="29"/>
      <c r="L10" s="29"/>
      <c r="M10" s="29"/>
      <c r="N10" s="29"/>
    </row>
    <row r="11" spans="1:14" ht="18.75">
      <c r="A11" s="30" t="s">
        <v>169</v>
      </c>
      <c r="B11" s="30"/>
      <c r="C11" s="30"/>
      <c r="D11" s="30"/>
      <c r="E11" s="30"/>
      <c r="F11" s="30"/>
    </row>
    <row r="12" spans="1:14" ht="18.75">
      <c r="A12" s="19"/>
      <c r="B12" s="20"/>
      <c r="C12" s="20"/>
      <c r="D12" s="20"/>
      <c r="E12" s="20"/>
      <c r="F12" s="20"/>
    </row>
    <row r="13" spans="1:14" ht="18.75">
      <c r="A13" s="12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</row>
    <row r="14" spans="1:14" ht="27" customHeight="1">
      <c r="A14" s="5" t="s">
        <v>178</v>
      </c>
      <c r="B14" s="22" t="s">
        <v>13</v>
      </c>
      <c r="C14" s="13"/>
      <c r="D14" s="13"/>
      <c r="E14" s="13"/>
      <c r="F14" s="14">
        <f>F15+F26</f>
        <v>6704.4074199999995</v>
      </c>
    </row>
    <row r="15" spans="1:14" ht="82.5" customHeight="1" outlineLevel="2">
      <c r="A15" s="5" t="s">
        <v>12</v>
      </c>
      <c r="B15" s="15" t="s">
        <v>13</v>
      </c>
      <c r="C15" s="15" t="s">
        <v>14</v>
      </c>
      <c r="D15" s="15"/>
      <c r="E15" s="15"/>
      <c r="F15" s="16">
        <f>F16+F21</f>
        <v>4517.2793199999996</v>
      </c>
    </row>
    <row r="16" spans="1:14" ht="27.75" customHeight="1" outlineLevel="4">
      <c r="A16" s="5" t="s">
        <v>15</v>
      </c>
      <c r="B16" s="15" t="s">
        <v>13</v>
      </c>
      <c r="C16" s="15" t="s">
        <v>14</v>
      </c>
      <c r="D16" s="15" t="s">
        <v>16</v>
      </c>
      <c r="E16" s="15"/>
      <c r="F16" s="16">
        <f>F17</f>
        <v>3787.8773799999999</v>
      </c>
    </row>
    <row r="17" spans="1:6" ht="104.25" customHeight="1" outlineLevel="4">
      <c r="A17" s="6" t="s">
        <v>17</v>
      </c>
      <c r="B17" s="15" t="s">
        <v>13</v>
      </c>
      <c r="C17" s="15" t="s">
        <v>14</v>
      </c>
      <c r="D17" s="15" t="s">
        <v>16</v>
      </c>
      <c r="E17" s="15" t="s">
        <v>18</v>
      </c>
      <c r="F17" s="16">
        <f>F18</f>
        <v>3787.8773799999999</v>
      </c>
    </row>
    <row r="18" spans="1:6" ht="46.5" customHeight="1" outlineLevel="4">
      <c r="A18" s="6" t="s">
        <v>19</v>
      </c>
      <c r="B18" s="15" t="s">
        <v>13</v>
      </c>
      <c r="C18" s="15" t="s">
        <v>14</v>
      </c>
      <c r="D18" s="15" t="s">
        <v>16</v>
      </c>
      <c r="E18" s="15" t="s">
        <v>20</v>
      </c>
      <c r="F18" s="16">
        <f>F19+F20</f>
        <v>3787.8773799999999</v>
      </c>
    </row>
    <row r="19" spans="1:6" ht="43.5" customHeight="1" outlineLevel="4">
      <c r="A19" s="6" t="s">
        <v>21</v>
      </c>
      <c r="B19" s="15" t="s">
        <v>13</v>
      </c>
      <c r="C19" s="15" t="s">
        <v>14</v>
      </c>
      <c r="D19" s="15" t="s">
        <v>16</v>
      </c>
      <c r="E19" s="15" t="s">
        <v>22</v>
      </c>
      <c r="F19" s="16">
        <v>2910.8413799999998</v>
      </c>
    </row>
    <row r="20" spans="1:6" ht="81.75" customHeight="1" outlineLevel="4">
      <c r="A20" s="6" t="s">
        <v>23</v>
      </c>
      <c r="B20" s="15" t="s">
        <v>13</v>
      </c>
      <c r="C20" s="15" t="s">
        <v>14</v>
      </c>
      <c r="D20" s="15" t="s">
        <v>16</v>
      </c>
      <c r="E20" s="15" t="s">
        <v>24</v>
      </c>
      <c r="F20" s="16">
        <v>877.03599999999994</v>
      </c>
    </row>
    <row r="21" spans="1:6" ht="61.5" customHeight="1" outlineLevel="5">
      <c r="A21" s="5" t="s">
        <v>43</v>
      </c>
      <c r="B21" s="15" t="s">
        <v>13</v>
      </c>
      <c r="C21" s="15" t="s">
        <v>14</v>
      </c>
      <c r="D21" s="15" t="s">
        <v>44</v>
      </c>
      <c r="E21" s="15"/>
      <c r="F21" s="16">
        <f>F22</f>
        <v>729.40193999999997</v>
      </c>
    </row>
    <row r="22" spans="1:6" ht="101.25" customHeight="1" outlineLevel="5">
      <c r="A22" s="6" t="s">
        <v>17</v>
      </c>
      <c r="B22" s="15" t="s">
        <v>13</v>
      </c>
      <c r="C22" s="15" t="s">
        <v>14</v>
      </c>
      <c r="D22" s="15" t="s">
        <v>44</v>
      </c>
      <c r="E22" s="15" t="s">
        <v>18</v>
      </c>
      <c r="F22" s="16">
        <f>F23</f>
        <v>729.40193999999997</v>
      </c>
    </row>
    <row r="23" spans="1:6" ht="45.75" customHeight="1" outlineLevel="5">
      <c r="A23" s="6" t="s">
        <v>19</v>
      </c>
      <c r="B23" s="15" t="s">
        <v>13</v>
      </c>
      <c r="C23" s="15" t="s">
        <v>14</v>
      </c>
      <c r="D23" s="15" t="s">
        <v>44</v>
      </c>
      <c r="E23" s="15" t="s">
        <v>20</v>
      </c>
      <c r="F23" s="16">
        <f>F24+F25</f>
        <v>729.40193999999997</v>
      </c>
    </row>
    <row r="24" spans="1:6" ht="44.25" customHeight="1" outlineLevel="5">
      <c r="A24" s="6" t="s">
        <v>21</v>
      </c>
      <c r="B24" s="15" t="s">
        <v>13</v>
      </c>
      <c r="C24" s="15" t="s">
        <v>14</v>
      </c>
      <c r="D24" s="15" t="s">
        <v>44</v>
      </c>
      <c r="E24" s="15" t="s">
        <v>22</v>
      </c>
      <c r="F24" s="16">
        <v>561.25184999999999</v>
      </c>
    </row>
    <row r="25" spans="1:6" ht="84" customHeight="1" outlineLevel="5">
      <c r="A25" s="6" t="s">
        <v>23</v>
      </c>
      <c r="B25" s="15" t="s">
        <v>13</v>
      </c>
      <c r="C25" s="15" t="s">
        <v>14</v>
      </c>
      <c r="D25" s="15" t="s">
        <v>44</v>
      </c>
      <c r="E25" s="15" t="s">
        <v>24</v>
      </c>
      <c r="F25" s="16">
        <v>168.15009000000001</v>
      </c>
    </row>
    <row r="26" spans="1:6" ht="23.25" customHeight="1" outlineLevel="5">
      <c r="A26" s="5" t="s">
        <v>46</v>
      </c>
      <c r="B26" s="15" t="s">
        <v>13</v>
      </c>
      <c r="C26" s="15" t="s">
        <v>47</v>
      </c>
      <c r="D26" s="15"/>
      <c r="E26" s="15"/>
      <c r="F26" s="16">
        <f>F31+F27+F39+F35</f>
        <v>2187.1280999999999</v>
      </c>
    </row>
    <row r="27" spans="1:6" ht="61.5" customHeight="1" outlineLevel="5">
      <c r="A27" s="5" t="s">
        <v>48</v>
      </c>
      <c r="B27" s="15" t="s">
        <v>13</v>
      </c>
      <c r="C27" s="15" t="s">
        <v>47</v>
      </c>
      <c r="D27" s="15" t="s">
        <v>49</v>
      </c>
      <c r="E27" s="15"/>
      <c r="F27" s="16">
        <f>F28</f>
        <v>63.5</v>
      </c>
    </row>
    <row r="28" spans="1:6" ht="45.75" customHeight="1" outlineLevel="5">
      <c r="A28" s="6" t="s">
        <v>25</v>
      </c>
      <c r="B28" s="15" t="s">
        <v>13</v>
      </c>
      <c r="C28" s="15" t="s">
        <v>47</v>
      </c>
      <c r="D28" s="15" t="s">
        <v>49</v>
      </c>
      <c r="E28" s="15" t="s">
        <v>26</v>
      </c>
      <c r="F28" s="16">
        <f>F29</f>
        <v>63.5</v>
      </c>
    </row>
    <row r="29" spans="1:6" ht="61.5" customHeight="1" outlineLevel="5">
      <c r="A29" s="6" t="s">
        <v>27</v>
      </c>
      <c r="B29" s="15" t="s">
        <v>13</v>
      </c>
      <c r="C29" s="15" t="s">
        <v>47</v>
      </c>
      <c r="D29" s="15" t="s">
        <v>49</v>
      </c>
      <c r="E29" s="15" t="s">
        <v>28</v>
      </c>
      <c r="F29" s="16">
        <f>F30</f>
        <v>63.5</v>
      </c>
    </row>
    <row r="30" spans="1:6" ht="61.5" customHeight="1" outlineLevel="4">
      <c r="A30" s="3" t="s">
        <v>31</v>
      </c>
      <c r="B30" s="15" t="s">
        <v>13</v>
      </c>
      <c r="C30" s="15" t="s">
        <v>47</v>
      </c>
      <c r="D30" s="15" t="s">
        <v>49</v>
      </c>
      <c r="E30" s="15" t="s">
        <v>32</v>
      </c>
      <c r="F30" s="16">
        <v>63.5</v>
      </c>
    </row>
    <row r="31" spans="1:6" ht="24" customHeight="1" outlineLevel="4">
      <c r="A31" s="5" t="s">
        <v>50</v>
      </c>
      <c r="B31" s="15" t="s">
        <v>13</v>
      </c>
      <c r="C31" s="15" t="s">
        <v>47</v>
      </c>
      <c r="D31" s="15" t="s">
        <v>51</v>
      </c>
      <c r="E31" s="15"/>
      <c r="F31" s="16">
        <f>F32</f>
        <v>375.01368000000002</v>
      </c>
    </row>
    <row r="32" spans="1:6" ht="43.5" customHeight="1" outlineLevel="4">
      <c r="A32" s="6" t="s">
        <v>25</v>
      </c>
      <c r="B32" s="15" t="s">
        <v>13</v>
      </c>
      <c r="C32" s="15" t="s">
        <v>47</v>
      </c>
      <c r="D32" s="15" t="s">
        <v>51</v>
      </c>
      <c r="E32" s="15" t="s">
        <v>26</v>
      </c>
      <c r="F32" s="16">
        <f>F33</f>
        <v>375.01368000000002</v>
      </c>
    </row>
    <row r="33" spans="1:6" ht="44.25" customHeight="1" outlineLevel="4">
      <c r="A33" s="6" t="s">
        <v>27</v>
      </c>
      <c r="B33" s="15" t="s">
        <v>13</v>
      </c>
      <c r="C33" s="15" t="s">
        <v>47</v>
      </c>
      <c r="D33" s="15" t="s">
        <v>51</v>
      </c>
      <c r="E33" s="15" t="s">
        <v>28</v>
      </c>
      <c r="F33" s="16">
        <f>F34</f>
        <v>375.01368000000002</v>
      </c>
    </row>
    <row r="34" spans="1:6" ht="60.75" customHeight="1" outlineLevel="4">
      <c r="A34" s="3" t="s">
        <v>31</v>
      </c>
      <c r="B34" s="15" t="s">
        <v>13</v>
      </c>
      <c r="C34" s="15" t="s">
        <v>47</v>
      </c>
      <c r="D34" s="15" t="s">
        <v>51</v>
      </c>
      <c r="E34" s="15" t="s">
        <v>32</v>
      </c>
      <c r="F34" s="16">
        <v>375.01368000000002</v>
      </c>
    </row>
    <row r="35" spans="1:6" ht="42" customHeight="1" outlineLevel="4">
      <c r="A35" s="3" t="s">
        <v>52</v>
      </c>
      <c r="B35" s="15" t="s">
        <v>13</v>
      </c>
      <c r="C35" s="15" t="s">
        <v>47</v>
      </c>
      <c r="D35" s="15" t="s">
        <v>53</v>
      </c>
      <c r="E35" s="15"/>
      <c r="F35" s="16">
        <f>F36</f>
        <v>291.7</v>
      </c>
    </row>
    <row r="36" spans="1:6" ht="45" customHeight="1" outlineLevel="4">
      <c r="A36" s="6" t="s">
        <v>25</v>
      </c>
      <c r="B36" s="15" t="s">
        <v>13</v>
      </c>
      <c r="C36" s="15" t="s">
        <v>47</v>
      </c>
      <c r="D36" s="15" t="s">
        <v>53</v>
      </c>
      <c r="E36" s="15" t="s">
        <v>26</v>
      </c>
      <c r="F36" s="16">
        <f>F37</f>
        <v>291.7</v>
      </c>
    </row>
    <row r="37" spans="1:6" ht="63.75" customHeight="1" outlineLevel="4">
      <c r="A37" s="6" t="s">
        <v>27</v>
      </c>
      <c r="B37" s="15" t="s">
        <v>13</v>
      </c>
      <c r="C37" s="15" t="s">
        <v>47</v>
      </c>
      <c r="D37" s="15" t="s">
        <v>53</v>
      </c>
      <c r="E37" s="15" t="s">
        <v>28</v>
      </c>
      <c r="F37" s="16">
        <f>F38</f>
        <v>291.7</v>
      </c>
    </row>
    <row r="38" spans="1:6" ht="63.75" customHeight="1" outlineLevel="4">
      <c r="A38" s="3" t="s">
        <v>31</v>
      </c>
      <c r="B38" s="15" t="s">
        <v>13</v>
      </c>
      <c r="C38" s="15" t="s">
        <v>47</v>
      </c>
      <c r="D38" s="15" t="s">
        <v>53</v>
      </c>
      <c r="E38" s="15" t="s">
        <v>32</v>
      </c>
      <c r="F38" s="16">
        <v>291.7</v>
      </c>
    </row>
    <row r="39" spans="1:6" ht="27" customHeight="1" outlineLevel="5">
      <c r="A39" s="6" t="s">
        <v>54</v>
      </c>
      <c r="B39" s="15" t="s">
        <v>13</v>
      </c>
      <c r="C39" s="15" t="s">
        <v>47</v>
      </c>
      <c r="D39" s="15" t="s">
        <v>55</v>
      </c>
      <c r="E39" s="15"/>
      <c r="F39" s="16">
        <f>F40+F44+F48</f>
        <v>1456.9144200000001</v>
      </c>
    </row>
    <row r="40" spans="1:6" ht="99" customHeight="1" outlineLevel="5">
      <c r="A40" s="6" t="s">
        <v>17</v>
      </c>
      <c r="B40" s="15" t="s">
        <v>13</v>
      </c>
      <c r="C40" s="15" t="s">
        <v>47</v>
      </c>
      <c r="D40" s="15" t="s">
        <v>55</v>
      </c>
      <c r="E40" s="15" t="s">
        <v>18</v>
      </c>
      <c r="F40" s="16">
        <f>F41</f>
        <v>44.21978</v>
      </c>
    </row>
    <row r="41" spans="1:6" ht="43.5" customHeight="1" outlineLevel="5">
      <c r="A41" s="6" t="s">
        <v>19</v>
      </c>
      <c r="B41" s="15" t="s">
        <v>13</v>
      </c>
      <c r="C41" s="15" t="s">
        <v>47</v>
      </c>
      <c r="D41" s="15" t="s">
        <v>55</v>
      </c>
      <c r="E41" s="15" t="s">
        <v>20</v>
      </c>
      <c r="F41" s="16">
        <f>F42+F43</f>
        <v>44.21978</v>
      </c>
    </row>
    <row r="42" spans="1:6" ht="61.5" customHeight="1" outlineLevel="5">
      <c r="A42" s="10" t="s">
        <v>56</v>
      </c>
      <c r="B42" s="15" t="s">
        <v>13</v>
      </c>
      <c r="C42" s="15" t="s">
        <v>47</v>
      </c>
      <c r="D42" s="15" t="s">
        <v>55</v>
      </c>
      <c r="E42" s="15" t="s">
        <v>57</v>
      </c>
      <c r="F42" s="16">
        <v>24.322700000000001</v>
      </c>
    </row>
    <row r="43" spans="1:6" ht="82.5" customHeight="1" outlineLevel="5">
      <c r="A43" s="10" t="s">
        <v>170</v>
      </c>
      <c r="B43" s="15" t="s">
        <v>13</v>
      </c>
      <c r="C43" s="15" t="s">
        <v>47</v>
      </c>
      <c r="D43" s="15" t="s">
        <v>55</v>
      </c>
      <c r="E43" s="15" t="s">
        <v>24</v>
      </c>
      <c r="F43" s="16">
        <v>19.897079999999999</v>
      </c>
    </row>
    <row r="44" spans="1:6" ht="46.5" customHeight="1" outlineLevel="5">
      <c r="A44" s="6" t="s">
        <v>25</v>
      </c>
      <c r="B44" s="15" t="s">
        <v>13</v>
      </c>
      <c r="C44" s="15" t="s">
        <v>47</v>
      </c>
      <c r="D44" s="15" t="s">
        <v>55</v>
      </c>
      <c r="E44" s="15" t="s">
        <v>26</v>
      </c>
      <c r="F44" s="16">
        <f>F45</f>
        <v>958.67340999999999</v>
      </c>
    </row>
    <row r="45" spans="1:6" ht="58.5" customHeight="1" outlineLevel="5">
      <c r="A45" s="6" t="s">
        <v>27</v>
      </c>
      <c r="B45" s="15" t="s">
        <v>13</v>
      </c>
      <c r="C45" s="15" t="s">
        <v>47</v>
      </c>
      <c r="D45" s="15" t="s">
        <v>55</v>
      </c>
      <c r="E45" s="15" t="s">
        <v>28</v>
      </c>
      <c r="F45" s="16">
        <f>F47+F46</f>
        <v>958.67340999999999</v>
      </c>
    </row>
    <row r="46" spans="1:6" ht="61.5" hidden="1" customHeight="1" outlineLevel="5">
      <c r="A46" s="3" t="s">
        <v>29</v>
      </c>
      <c r="B46" s="15" t="s">
        <v>13</v>
      </c>
      <c r="C46" s="15" t="s">
        <v>47</v>
      </c>
      <c r="D46" s="15" t="s">
        <v>55</v>
      </c>
      <c r="E46" s="15" t="s">
        <v>30</v>
      </c>
      <c r="F46" s="16"/>
    </row>
    <row r="47" spans="1:6" ht="61.5" customHeight="1" outlineLevel="5">
      <c r="A47" s="3" t="s">
        <v>31</v>
      </c>
      <c r="B47" s="15" t="s">
        <v>13</v>
      </c>
      <c r="C47" s="15" t="s">
        <v>47</v>
      </c>
      <c r="D47" s="15" t="s">
        <v>55</v>
      </c>
      <c r="E47" s="15" t="s">
        <v>32</v>
      </c>
      <c r="F47" s="16">
        <v>958.67340999999999</v>
      </c>
    </row>
    <row r="48" spans="1:6" ht="30.75" customHeight="1" outlineLevel="5">
      <c r="A48" s="6" t="s">
        <v>33</v>
      </c>
      <c r="B48" s="15" t="s">
        <v>13</v>
      </c>
      <c r="C48" s="15" t="s">
        <v>47</v>
      </c>
      <c r="D48" s="15" t="s">
        <v>55</v>
      </c>
      <c r="E48" s="15" t="s">
        <v>34</v>
      </c>
      <c r="F48" s="16">
        <f>F51+F49</f>
        <v>454.02123</v>
      </c>
    </row>
    <row r="49" spans="1:6" ht="28.5" customHeight="1" outlineLevel="5">
      <c r="A49" s="6" t="s">
        <v>58</v>
      </c>
      <c r="B49" s="15" t="s">
        <v>13</v>
      </c>
      <c r="C49" s="15" t="s">
        <v>47</v>
      </c>
      <c r="D49" s="15" t="s">
        <v>55</v>
      </c>
      <c r="E49" s="15" t="s">
        <v>59</v>
      </c>
      <c r="F49" s="16">
        <f>F50</f>
        <v>49.872</v>
      </c>
    </row>
    <row r="50" spans="1:6" ht="162" customHeight="1" outlineLevel="5">
      <c r="A50" s="6" t="s">
        <v>60</v>
      </c>
      <c r="B50" s="15" t="s">
        <v>13</v>
      </c>
      <c r="C50" s="15" t="s">
        <v>47</v>
      </c>
      <c r="D50" s="15" t="s">
        <v>55</v>
      </c>
      <c r="E50" s="15" t="s">
        <v>61</v>
      </c>
      <c r="F50" s="16">
        <v>49.872</v>
      </c>
    </row>
    <row r="51" spans="1:6" ht="30.75" customHeight="1" outlineLevel="5">
      <c r="A51" s="6" t="s">
        <v>35</v>
      </c>
      <c r="B51" s="15" t="s">
        <v>13</v>
      </c>
      <c r="C51" s="15" t="s">
        <v>47</v>
      </c>
      <c r="D51" s="15" t="s">
        <v>55</v>
      </c>
      <c r="E51" s="15" t="s">
        <v>36</v>
      </c>
      <c r="F51" s="16">
        <f>F52+F53+F54</f>
        <v>404.14922999999999</v>
      </c>
    </row>
    <row r="52" spans="1:6" ht="45.75" customHeight="1" outlineLevel="5">
      <c r="A52" s="3" t="s">
        <v>37</v>
      </c>
      <c r="B52" s="15" t="s">
        <v>13</v>
      </c>
      <c r="C52" s="15" t="s">
        <v>47</v>
      </c>
      <c r="D52" s="15" t="s">
        <v>55</v>
      </c>
      <c r="E52" s="15" t="s">
        <v>38</v>
      </c>
      <c r="F52" s="16">
        <v>14.718999999999999</v>
      </c>
    </row>
    <row r="53" spans="1:6" ht="24.75" customHeight="1" outlineLevel="5">
      <c r="A53" s="8" t="s">
        <v>39</v>
      </c>
      <c r="B53" s="15" t="s">
        <v>13</v>
      </c>
      <c r="C53" s="15" t="s">
        <v>47</v>
      </c>
      <c r="D53" s="15" t="s">
        <v>55</v>
      </c>
      <c r="E53" s="15" t="s">
        <v>40</v>
      </c>
      <c r="F53" s="16">
        <v>9.0980000000000008</v>
      </c>
    </row>
    <row r="54" spans="1:6" ht="27" customHeight="1" outlineLevel="5">
      <c r="A54" s="8" t="s">
        <v>41</v>
      </c>
      <c r="B54" s="15" t="s">
        <v>13</v>
      </c>
      <c r="C54" s="15" t="s">
        <v>47</v>
      </c>
      <c r="D54" s="15" t="s">
        <v>55</v>
      </c>
      <c r="E54" s="15" t="s">
        <v>42</v>
      </c>
      <c r="F54" s="16">
        <v>380.33222999999998</v>
      </c>
    </row>
    <row r="55" spans="1:6" ht="42" customHeight="1" outlineLevel="5">
      <c r="A55" s="3" t="s">
        <v>179</v>
      </c>
      <c r="B55" s="15" t="s">
        <v>63</v>
      </c>
      <c r="C55" s="15"/>
      <c r="D55" s="15"/>
      <c r="E55" s="15"/>
      <c r="F55" s="16">
        <f>F56</f>
        <v>112.11376</v>
      </c>
    </row>
    <row r="56" spans="1:6" ht="61.5" customHeight="1" outlineLevel="5">
      <c r="A56" s="3" t="s">
        <v>62</v>
      </c>
      <c r="B56" s="15" t="s">
        <v>63</v>
      </c>
      <c r="C56" s="15" t="s">
        <v>64</v>
      </c>
      <c r="D56" s="15"/>
      <c r="E56" s="15"/>
      <c r="F56" s="16">
        <f>F57</f>
        <v>112.11376</v>
      </c>
    </row>
    <row r="57" spans="1:6" ht="44.25" customHeight="1" outlineLevel="5">
      <c r="A57" s="3" t="s">
        <v>65</v>
      </c>
      <c r="B57" s="15" t="s">
        <v>63</v>
      </c>
      <c r="C57" s="15" t="s">
        <v>64</v>
      </c>
      <c r="D57" s="15" t="s">
        <v>66</v>
      </c>
      <c r="E57" s="15"/>
      <c r="F57" s="16">
        <f>F58</f>
        <v>112.11376</v>
      </c>
    </row>
    <row r="58" spans="1:6" ht="48" customHeight="1" outlineLevel="5">
      <c r="A58" s="6" t="s">
        <v>25</v>
      </c>
      <c r="B58" s="15" t="s">
        <v>63</v>
      </c>
      <c r="C58" s="15" t="s">
        <v>64</v>
      </c>
      <c r="D58" s="15" t="s">
        <v>66</v>
      </c>
      <c r="E58" s="15" t="s">
        <v>26</v>
      </c>
      <c r="F58" s="16">
        <f>F59</f>
        <v>112.11376</v>
      </c>
    </row>
    <row r="59" spans="1:6" ht="45" customHeight="1" outlineLevel="5">
      <c r="A59" s="6" t="s">
        <v>27</v>
      </c>
      <c r="B59" s="15" t="s">
        <v>63</v>
      </c>
      <c r="C59" s="15" t="s">
        <v>64</v>
      </c>
      <c r="D59" s="15" t="s">
        <v>66</v>
      </c>
      <c r="E59" s="15" t="s">
        <v>28</v>
      </c>
      <c r="F59" s="16">
        <f>F60</f>
        <v>112.11376</v>
      </c>
    </row>
    <row r="60" spans="1:6" ht="61.5" customHeight="1" outlineLevel="5">
      <c r="A60" s="3" t="s">
        <v>31</v>
      </c>
      <c r="B60" s="15" t="s">
        <v>63</v>
      </c>
      <c r="C60" s="15" t="s">
        <v>64</v>
      </c>
      <c r="D60" s="15" t="s">
        <v>66</v>
      </c>
      <c r="E60" s="15" t="s">
        <v>32</v>
      </c>
      <c r="F60" s="16">
        <v>112.11376</v>
      </c>
    </row>
    <row r="61" spans="1:6" ht="24" customHeight="1" outlineLevel="5">
      <c r="A61" s="3" t="s">
        <v>180</v>
      </c>
      <c r="B61" s="15" t="s">
        <v>14</v>
      </c>
      <c r="C61" s="15"/>
      <c r="D61" s="15"/>
      <c r="E61" s="15"/>
      <c r="F61" s="16">
        <f>F62+F99</f>
        <v>7755.573550000001</v>
      </c>
    </row>
    <row r="62" spans="1:6" ht="27.75" customHeight="1" outlineLevel="5">
      <c r="A62" s="5" t="s">
        <v>67</v>
      </c>
      <c r="B62" s="15" t="s">
        <v>14</v>
      </c>
      <c r="C62" s="15" t="s">
        <v>64</v>
      </c>
      <c r="D62" s="15"/>
      <c r="E62" s="15"/>
      <c r="F62" s="16">
        <f>F63+F67+F71+F79+F83+F87+F75+F91+F95</f>
        <v>5942.8685500000011</v>
      </c>
    </row>
    <row r="63" spans="1:6" ht="47.25" customHeight="1" outlineLevel="5">
      <c r="A63" s="9" t="s">
        <v>68</v>
      </c>
      <c r="B63" s="15" t="s">
        <v>14</v>
      </c>
      <c r="C63" s="15" t="s">
        <v>64</v>
      </c>
      <c r="D63" s="15" t="s">
        <v>69</v>
      </c>
      <c r="E63" s="15"/>
      <c r="F63" s="16">
        <f>F64</f>
        <v>166.34975</v>
      </c>
    </row>
    <row r="64" spans="1:6" ht="49.5" customHeight="1" outlineLevel="5">
      <c r="A64" s="6" t="s">
        <v>25</v>
      </c>
      <c r="B64" s="15" t="s">
        <v>14</v>
      </c>
      <c r="C64" s="15" t="s">
        <v>64</v>
      </c>
      <c r="D64" s="15" t="s">
        <v>69</v>
      </c>
      <c r="E64" s="15" t="s">
        <v>26</v>
      </c>
      <c r="F64" s="16">
        <f>F65</f>
        <v>166.34975</v>
      </c>
    </row>
    <row r="65" spans="1:6" ht="63.75" customHeight="1" outlineLevel="5">
      <c r="A65" s="6" t="s">
        <v>27</v>
      </c>
      <c r="B65" s="15" t="s">
        <v>14</v>
      </c>
      <c r="C65" s="15" t="s">
        <v>64</v>
      </c>
      <c r="D65" s="15" t="s">
        <v>69</v>
      </c>
      <c r="E65" s="15" t="s">
        <v>28</v>
      </c>
      <c r="F65" s="16">
        <f>F66</f>
        <v>166.34975</v>
      </c>
    </row>
    <row r="66" spans="1:6" ht="60" customHeight="1" outlineLevel="5">
      <c r="A66" s="3" t="s">
        <v>31</v>
      </c>
      <c r="B66" s="15" t="s">
        <v>14</v>
      </c>
      <c r="C66" s="15" t="s">
        <v>64</v>
      </c>
      <c r="D66" s="15" t="s">
        <v>69</v>
      </c>
      <c r="E66" s="15" t="s">
        <v>32</v>
      </c>
      <c r="F66" s="16">
        <v>166.34975</v>
      </c>
    </row>
    <row r="67" spans="1:6" ht="45.75" customHeight="1" outlineLevel="5">
      <c r="A67" s="5" t="s">
        <v>70</v>
      </c>
      <c r="B67" s="15" t="s">
        <v>14</v>
      </c>
      <c r="C67" s="15" t="s">
        <v>64</v>
      </c>
      <c r="D67" s="15" t="s">
        <v>71</v>
      </c>
      <c r="E67" s="15"/>
      <c r="F67" s="16">
        <f>F68</f>
        <v>1463.3871999999999</v>
      </c>
    </row>
    <row r="68" spans="1:6" ht="49.5" customHeight="1" outlineLevel="5">
      <c r="A68" s="6" t="s">
        <v>25</v>
      </c>
      <c r="B68" s="15" t="s">
        <v>14</v>
      </c>
      <c r="C68" s="15" t="s">
        <v>64</v>
      </c>
      <c r="D68" s="15" t="s">
        <v>71</v>
      </c>
      <c r="E68" s="15" t="s">
        <v>26</v>
      </c>
      <c r="F68" s="16">
        <f>F69</f>
        <v>1463.3871999999999</v>
      </c>
    </row>
    <row r="69" spans="1:6" ht="61.5" customHeight="1" outlineLevel="5">
      <c r="A69" s="6" t="s">
        <v>27</v>
      </c>
      <c r="B69" s="15" t="s">
        <v>14</v>
      </c>
      <c r="C69" s="15" t="s">
        <v>64</v>
      </c>
      <c r="D69" s="15" t="s">
        <v>71</v>
      </c>
      <c r="E69" s="15" t="s">
        <v>28</v>
      </c>
      <c r="F69" s="16">
        <f>F70</f>
        <v>1463.3871999999999</v>
      </c>
    </row>
    <row r="70" spans="1:6" ht="61.5" customHeight="1" outlineLevel="5">
      <c r="A70" s="3" t="s">
        <v>31</v>
      </c>
      <c r="B70" s="15" t="s">
        <v>14</v>
      </c>
      <c r="C70" s="15" t="s">
        <v>64</v>
      </c>
      <c r="D70" s="15" t="s">
        <v>71</v>
      </c>
      <c r="E70" s="15" t="s">
        <v>32</v>
      </c>
      <c r="F70" s="16">
        <v>1463.3871999999999</v>
      </c>
    </row>
    <row r="71" spans="1:6" ht="78" customHeight="1" outlineLevel="5">
      <c r="A71" s="5" t="s">
        <v>72</v>
      </c>
      <c r="B71" s="15" t="s">
        <v>14</v>
      </c>
      <c r="C71" s="15" t="s">
        <v>64</v>
      </c>
      <c r="D71" s="15" t="s">
        <v>73</v>
      </c>
      <c r="E71" s="15"/>
      <c r="F71" s="16">
        <f>F72</f>
        <v>696.6</v>
      </c>
    </row>
    <row r="72" spans="1:6" ht="45.75" customHeight="1" outlineLevel="5">
      <c r="A72" s="6" t="s">
        <v>25</v>
      </c>
      <c r="B72" s="15" t="s">
        <v>14</v>
      </c>
      <c r="C72" s="15" t="s">
        <v>64</v>
      </c>
      <c r="D72" s="15" t="s">
        <v>73</v>
      </c>
      <c r="E72" s="15" t="s">
        <v>26</v>
      </c>
      <c r="F72" s="16">
        <f>F73</f>
        <v>696.6</v>
      </c>
    </row>
    <row r="73" spans="1:6" ht="60.75" customHeight="1" outlineLevel="5">
      <c r="A73" s="6" t="s">
        <v>27</v>
      </c>
      <c r="B73" s="15" t="s">
        <v>14</v>
      </c>
      <c r="C73" s="15" t="s">
        <v>64</v>
      </c>
      <c r="D73" s="15" t="s">
        <v>73</v>
      </c>
      <c r="E73" s="15" t="s">
        <v>28</v>
      </c>
      <c r="F73" s="16">
        <f>F74</f>
        <v>696.6</v>
      </c>
    </row>
    <row r="74" spans="1:6" ht="62.25" customHeight="1" outlineLevel="5">
      <c r="A74" s="3" t="s">
        <v>31</v>
      </c>
      <c r="B74" s="15" t="s">
        <v>14</v>
      </c>
      <c r="C74" s="15" t="s">
        <v>64</v>
      </c>
      <c r="D74" s="15" t="s">
        <v>73</v>
      </c>
      <c r="E74" s="15" t="s">
        <v>32</v>
      </c>
      <c r="F74" s="16">
        <v>696.6</v>
      </c>
    </row>
    <row r="75" spans="1:6" ht="47.25" customHeight="1" outlineLevel="5">
      <c r="A75" s="3" t="s">
        <v>74</v>
      </c>
      <c r="B75" s="15" t="s">
        <v>14</v>
      </c>
      <c r="C75" s="15" t="s">
        <v>64</v>
      </c>
      <c r="D75" s="15" t="s">
        <v>75</v>
      </c>
      <c r="E75" s="15"/>
      <c r="F75" s="16">
        <f>F76</f>
        <v>1649.3006499999999</v>
      </c>
    </row>
    <row r="76" spans="1:6" ht="45" customHeight="1" outlineLevel="5">
      <c r="A76" s="6" t="s">
        <v>25</v>
      </c>
      <c r="B76" s="15" t="s">
        <v>14</v>
      </c>
      <c r="C76" s="15" t="s">
        <v>64</v>
      </c>
      <c r="D76" s="15" t="s">
        <v>75</v>
      </c>
      <c r="E76" s="15" t="s">
        <v>26</v>
      </c>
      <c r="F76" s="16">
        <f>F77</f>
        <v>1649.3006499999999</v>
      </c>
    </row>
    <row r="77" spans="1:6" ht="59.25" customHeight="1" outlineLevel="5">
      <c r="A77" s="6" t="s">
        <v>27</v>
      </c>
      <c r="B77" s="15" t="s">
        <v>14</v>
      </c>
      <c r="C77" s="15" t="s">
        <v>64</v>
      </c>
      <c r="D77" s="15" t="s">
        <v>75</v>
      </c>
      <c r="E77" s="15" t="s">
        <v>28</v>
      </c>
      <c r="F77" s="16">
        <f>F78</f>
        <v>1649.3006499999999</v>
      </c>
    </row>
    <row r="78" spans="1:6" ht="60" customHeight="1" outlineLevel="5">
      <c r="A78" s="3" t="s">
        <v>31</v>
      </c>
      <c r="B78" s="15" t="s">
        <v>14</v>
      </c>
      <c r="C78" s="15" t="s">
        <v>64</v>
      </c>
      <c r="D78" s="15" t="s">
        <v>75</v>
      </c>
      <c r="E78" s="15" t="s">
        <v>32</v>
      </c>
      <c r="F78" s="16">
        <v>1649.3006499999999</v>
      </c>
    </row>
    <row r="79" spans="1:6" ht="63" customHeight="1" outlineLevel="5">
      <c r="A79" s="9" t="s">
        <v>76</v>
      </c>
      <c r="B79" s="15" t="s">
        <v>14</v>
      </c>
      <c r="C79" s="15" t="s">
        <v>64</v>
      </c>
      <c r="D79" s="15" t="s">
        <v>77</v>
      </c>
      <c r="E79" s="15"/>
      <c r="F79" s="16">
        <f>F80</f>
        <v>8.7552500000000002</v>
      </c>
    </row>
    <row r="80" spans="1:6" ht="48" customHeight="1" outlineLevel="5">
      <c r="A80" s="6" t="s">
        <v>25</v>
      </c>
      <c r="B80" s="15" t="s">
        <v>14</v>
      </c>
      <c r="C80" s="15" t="s">
        <v>64</v>
      </c>
      <c r="D80" s="15" t="s">
        <v>77</v>
      </c>
      <c r="E80" s="15" t="s">
        <v>26</v>
      </c>
      <c r="F80" s="16">
        <f>F81</f>
        <v>8.7552500000000002</v>
      </c>
    </row>
    <row r="81" spans="1:6" ht="62.25" customHeight="1" outlineLevel="5">
      <c r="A81" s="6" t="s">
        <v>27</v>
      </c>
      <c r="B81" s="15" t="s">
        <v>14</v>
      </c>
      <c r="C81" s="15" t="s">
        <v>64</v>
      </c>
      <c r="D81" s="15" t="s">
        <v>77</v>
      </c>
      <c r="E81" s="15" t="s">
        <v>28</v>
      </c>
      <c r="F81" s="16">
        <f>F82</f>
        <v>8.7552500000000002</v>
      </c>
    </row>
    <row r="82" spans="1:6" ht="62.25" customHeight="1" outlineLevel="5">
      <c r="A82" s="3" t="s">
        <v>31</v>
      </c>
      <c r="B82" s="15" t="s">
        <v>14</v>
      </c>
      <c r="C82" s="15" t="s">
        <v>64</v>
      </c>
      <c r="D82" s="15" t="s">
        <v>77</v>
      </c>
      <c r="E82" s="15" t="s">
        <v>32</v>
      </c>
      <c r="F82" s="16">
        <v>8.7552500000000002</v>
      </c>
    </row>
    <row r="83" spans="1:6" ht="66" customHeight="1" outlineLevel="5">
      <c r="A83" s="5" t="s">
        <v>78</v>
      </c>
      <c r="B83" s="15" t="s">
        <v>14</v>
      </c>
      <c r="C83" s="15" t="s">
        <v>64</v>
      </c>
      <c r="D83" s="15" t="s">
        <v>79</v>
      </c>
      <c r="E83" s="15"/>
      <c r="F83" s="16">
        <f>F84</f>
        <v>77.021000000000001</v>
      </c>
    </row>
    <row r="84" spans="1:6" ht="45.75" customHeight="1" outlineLevel="5">
      <c r="A84" s="6" t="s">
        <v>25</v>
      </c>
      <c r="B84" s="15" t="s">
        <v>14</v>
      </c>
      <c r="C84" s="15" t="s">
        <v>64</v>
      </c>
      <c r="D84" s="15" t="s">
        <v>79</v>
      </c>
      <c r="E84" s="15" t="s">
        <v>26</v>
      </c>
      <c r="F84" s="16">
        <f>F85</f>
        <v>77.021000000000001</v>
      </c>
    </row>
    <row r="85" spans="1:6" ht="60.75" customHeight="1" outlineLevel="5">
      <c r="A85" s="6" t="s">
        <v>27</v>
      </c>
      <c r="B85" s="15" t="s">
        <v>14</v>
      </c>
      <c r="C85" s="15" t="s">
        <v>64</v>
      </c>
      <c r="D85" s="15" t="s">
        <v>79</v>
      </c>
      <c r="E85" s="15" t="s">
        <v>28</v>
      </c>
      <c r="F85" s="16">
        <f>F86</f>
        <v>77.021000000000001</v>
      </c>
    </row>
    <row r="86" spans="1:6" ht="63" customHeight="1" outlineLevel="5">
      <c r="A86" s="3" t="s">
        <v>31</v>
      </c>
      <c r="B86" s="15" t="s">
        <v>14</v>
      </c>
      <c r="C86" s="15" t="s">
        <v>64</v>
      </c>
      <c r="D86" s="15" t="s">
        <v>79</v>
      </c>
      <c r="E86" s="15" t="s">
        <v>32</v>
      </c>
      <c r="F86" s="16">
        <v>77.021000000000001</v>
      </c>
    </row>
    <row r="87" spans="1:6" ht="88.5" customHeight="1" outlineLevel="5">
      <c r="A87" s="5" t="s">
        <v>80</v>
      </c>
      <c r="B87" s="15" t="s">
        <v>14</v>
      </c>
      <c r="C87" s="15" t="s">
        <v>64</v>
      </c>
      <c r="D87" s="15" t="s">
        <v>81</v>
      </c>
      <c r="E87" s="15"/>
      <c r="F87" s="16">
        <f>F88</f>
        <v>36.664000000000001</v>
      </c>
    </row>
    <row r="88" spans="1:6" ht="48" customHeight="1" outlineLevel="5">
      <c r="A88" s="6" t="s">
        <v>25</v>
      </c>
      <c r="B88" s="15" t="s">
        <v>14</v>
      </c>
      <c r="C88" s="15" t="s">
        <v>64</v>
      </c>
      <c r="D88" s="15" t="s">
        <v>81</v>
      </c>
      <c r="E88" s="15" t="s">
        <v>26</v>
      </c>
      <c r="F88" s="16">
        <f>F89</f>
        <v>36.664000000000001</v>
      </c>
    </row>
    <row r="89" spans="1:6" ht="63" customHeight="1" outlineLevel="5">
      <c r="A89" s="6" t="s">
        <v>27</v>
      </c>
      <c r="B89" s="15" t="s">
        <v>14</v>
      </c>
      <c r="C89" s="15" t="s">
        <v>64</v>
      </c>
      <c r="D89" s="15" t="s">
        <v>81</v>
      </c>
      <c r="E89" s="15" t="s">
        <v>28</v>
      </c>
      <c r="F89" s="16">
        <f>F90</f>
        <v>36.664000000000001</v>
      </c>
    </row>
    <row r="90" spans="1:6" ht="60" customHeight="1" outlineLevel="5">
      <c r="A90" s="3" t="s">
        <v>31</v>
      </c>
      <c r="B90" s="15" t="s">
        <v>14</v>
      </c>
      <c r="C90" s="15" t="s">
        <v>64</v>
      </c>
      <c r="D90" s="15" t="s">
        <v>81</v>
      </c>
      <c r="E90" s="15" t="s">
        <v>32</v>
      </c>
      <c r="F90" s="16">
        <v>36.664000000000001</v>
      </c>
    </row>
    <row r="91" spans="1:6" ht="87" customHeight="1" outlineLevel="5">
      <c r="A91" s="10" t="s">
        <v>82</v>
      </c>
      <c r="B91" s="15" t="s">
        <v>14</v>
      </c>
      <c r="C91" s="15" t="s">
        <v>64</v>
      </c>
      <c r="D91" s="15" t="s">
        <v>83</v>
      </c>
      <c r="E91" s="15"/>
      <c r="F91" s="16">
        <f>F92</f>
        <v>36.895809999999997</v>
      </c>
    </row>
    <row r="92" spans="1:6" ht="63" customHeight="1" outlineLevel="5">
      <c r="A92" s="6" t="s">
        <v>27</v>
      </c>
      <c r="B92" s="15" t="s">
        <v>14</v>
      </c>
      <c r="C92" s="15" t="s">
        <v>64</v>
      </c>
      <c r="D92" s="15" t="s">
        <v>83</v>
      </c>
      <c r="E92" s="15" t="s">
        <v>26</v>
      </c>
      <c r="F92" s="16">
        <f>F93</f>
        <v>36.895809999999997</v>
      </c>
    </row>
    <row r="93" spans="1:6" ht="61.5" customHeight="1" outlineLevel="5">
      <c r="A93" s="3" t="s">
        <v>31</v>
      </c>
      <c r="B93" s="15" t="s">
        <v>14</v>
      </c>
      <c r="C93" s="15" t="s">
        <v>64</v>
      </c>
      <c r="D93" s="15" t="s">
        <v>83</v>
      </c>
      <c r="E93" s="15" t="s">
        <v>28</v>
      </c>
      <c r="F93" s="16">
        <f>F94</f>
        <v>36.895809999999997</v>
      </c>
    </row>
    <row r="94" spans="1:6" ht="60.75" customHeight="1" outlineLevel="5">
      <c r="A94" s="3" t="s">
        <v>31</v>
      </c>
      <c r="B94" s="15" t="s">
        <v>14</v>
      </c>
      <c r="C94" s="15" t="s">
        <v>64</v>
      </c>
      <c r="D94" s="15" t="s">
        <v>83</v>
      </c>
      <c r="E94" s="15" t="s">
        <v>32</v>
      </c>
      <c r="F94" s="16">
        <v>36.895809999999997</v>
      </c>
    </row>
    <row r="95" spans="1:6" ht="63" customHeight="1" outlineLevel="5">
      <c r="A95" s="3" t="s">
        <v>84</v>
      </c>
      <c r="B95" s="15" t="s">
        <v>14</v>
      </c>
      <c r="C95" s="15" t="s">
        <v>64</v>
      </c>
      <c r="D95" s="15" t="s">
        <v>85</v>
      </c>
      <c r="E95" s="15"/>
      <c r="F95" s="16">
        <f>F96</f>
        <v>1807.89489</v>
      </c>
    </row>
    <row r="96" spans="1:6" ht="43.5" customHeight="1" outlineLevel="5">
      <c r="A96" s="6" t="s">
        <v>25</v>
      </c>
      <c r="B96" s="15" t="s">
        <v>14</v>
      </c>
      <c r="C96" s="15" t="s">
        <v>64</v>
      </c>
      <c r="D96" s="15" t="s">
        <v>85</v>
      </c>
      <c r="E96" s="15" t="s">
        <v>26</v>
      </c>
      <c r="F96" s="16">
        <f>F97</f>
        <v>1807.89489</v>
      </c>
    </row>
    <row r="97" spans="1:6" ht="62.25" customHeight="1" outlineLevel="5">
      <c r="A97" s="6" t="s">
        <v>27</v>
      </c>
      <c r="B97" s="15" t="s">
        <v>14</v>
      </c>
      <c r="C97" s="15" t="s">
        <v>64</v>
      </c>
      <c r="D97" s="15" t="s">
        <v>85</v>
      </c>
      <c r="E97" s="15" t="s">
        <v>28</v>
      </c>
      <c r="F97" s="16">
        <f>F98</f>
        <v>1807.89489</v>
      </c>
    </row>
    <row r="98" spans="1:6" ht="62.25" customHeight="1" outlineLevel="5">
      <c r="A98" s="3" t="s">
        <v>31</v>
      </c>
      <c r="B98" s="15" t="s">
        <v>14</v>
      </c>
      <c r="C98" s="15" t="s">
        <v>64</v>
      </c>
      <c r="D98" s="15" t="s">
        <v>85</v>
      </c>
      <c r="E98" s="15" t="s">
        <v>32</v>
      </c>
      <c r="F98" s="16">
        <v>1807.89489</v>
      </c>
    </row>
    <row r="99" spans="1:6" ht="44.25" customHeight="1" outlineLevel="5">
      <c r="A99" s="3" t="s">
        <v>86</v>
      </c>
      <c r="B99" s="15" t="s">
        <v>14</v>
      </c>
      <c r="C99" s="15" t="s">
        <v>87</v>
      </c>
      <c r="D99" s="15"/>
      <c r="E99" s="15"/>
      <c r="F99" s="16">
        <f>F103+F110+F100</f>
        <v>1812.7049999999999</v>
      </c>
    </row>
    <row r="100" spans="1:6" ht="48" hidden="1" customHeight="1" outlineLevel="5">
      <c r="A100" s="3" t="s">
        <v>171</v>
      </c>
      <c r="B100" s="15" t="s">
        <v>14</v>
      </c>
      <c r="C100" s="15" t="s">
        <v>87</v>
      </c>
      <c r="D100" s="15" t="s">
        <v>55</v>
      </c>
      <c r="E100" s="15" t="s">
        <v>26</v>
      </c>
      <c r="F100" s="16">
        <f>F101</f>
        <v>0</v>
      </c>
    </row>
    <row r="101" spans="1:6" ht="66" hidden="1" customHeight="1" outlineLevel="5">
      <c r="A101" s="6" t="s">
        <v>27</v>
      </c>
      <c r="B101" s="15" t="s">
        <v>14</v>
      </c>
      <c r="C101" s="15" t="s">
        <v>87</v>
      </c>
      <c r="D101" s="15" t="s">
        <v>55</v>
      </c>
      <c r="E101" s="15" t="s">
        <v>28</v>
      </c>
      <c r="F101" s="16">
        <f>F102</f>
        <v>0</v>
      </c>
    </row>
    <row r="102" spans="1:6" ht="61.5" hidden="1" customHeight="1" outlineLevel="1">
      <c r="A102" s="3" t="s">
        <v>31</v>
      </c>
      <c r="B102" s="15" t="s">
        <v>14</v>
      </c>
      <c r="C102" s="15" t="s">
        <v>87</v>
      </c>
      <c r="D102" s="15" t="s">
        <v>55</v>
      </c>
      <c r="E102" s="15" t="s">
        <v>32</v>
      </c>
      <c r="F102" s="16"/>
    </row>
    <row r="103" spans="1:6" ht="124.5" customHeight="1" outlineLevel="1">
      <c r="A103" s="10" t="s">
        <v>88</v>
      </c>
      <c r="B103" s="15" t="s">
        <v>14</v>
      </c>
      <c r="C103" s="15" t="s">
        <v>87</v>
      </c>
      <c r="D103" s="15" t="s">
        <v>89</v>
      </c>
      <c r="E103" s="15"/>
      <c r="F103" s="16">
        <f>F107+F104</f>
        <v>963.70500000000004</v>
      </c>
    </row>
    <row r="104" spans="1:6" ht="125.25" customHeight="1" outlineLevel="1">
      <c r="A104" s="10" t="s">
        <v>88</v>
      </c>
      <c r="B104" s="15" t="s">
        <v>14</v>
      </c>
      <c r="C104" s="15" t="s">
        <v>87</v>
      </c>
      <c r="D104" s="15" t="s">
        <v>89</v>
      </c>
      <c r="E104" s="15" t="s">
        <v>26</v>
      </c>
      <c r="F104" s="16">
        <f>F105</f>
        <v>963.70500000000004</v>
      </c>
    </row>
    <row r="105" spans="1:6" ht="61.5" customHeight="1" outlineLevel="1">
      <c r="A105" s="6" t="s">
        <v>27</v>
      </c>
      <c r="B105" s="15" t="s">
        <v>14</v>
      </c>
      <c r="C105" s="15" t="s">
        <v>87</v>
      </c>
      <c r="D105" s="15" t="s">
        <v>89</v>
      </c>
      <c r="E105" s="15" t="s">
        <v>28</v>
      </c>
      <c r="F105" s="16">
        <f>F106</f>
        <v>963.70500000000004</v>
      </c>
    </row>
    <row r="106" spans="1:6" ht="61.5" customHeight="1" outlineLevel="1">
      <c r="A106" s="3" t="s">
        <v>31</v>
      </c>
      <c r="B106" s="15" t="s">
        <v>14</v>
      </c>
      <c r="C106" s="15" t="s">
        <v>87</v>
      </c>
      <c r="D106" s="15" t="s">
        <v>89</v>
      </c>
      <c r="E106" s="15" t="s">
        <v>32</v>
      </c>
      <c r="F106" s="16">
        <v>963.70500000000004</v>
      </c>
    </row>
    <row r="107" spans="1:6" ht="45.75" hidden="1" customHeight="1" outlineLevel="1">
      <c r="A107" s="3" t="s">
        <v>90</v>
      </c>
      <c r="B107" s="15" t="s">
        <v>14</v>
      </c>
      <c r="C107" s="15" t="s">
        <v>87</v>
      </c>
      <c r="D107" s="15" t="s">
        <v>89</v>
      </c>
      <c r="E107" s="15" t="s">
        <v>91</v>
      </c>
      <c r="F107" s="16">
        <f>F108</f>
        <v>0</v>
      </c>
    </row>
    <row r="108" spans="1:6" ht="59.25" hidden="1" customHeight="1" outlineLevel="1">
      <c r="A108" s="3" t="s">
        <v>92</v>
      </c>
      <c r="B108" s="15" t="s">
        <v>14</v>
      </c>
      <c r="C108" s="15" t="s">
        <v>87</v>
      </c>
      <c r="D108" s="15" t="s">
        <v>89</v>
      </c>
      <c r="E108" s="15" t="s">
        <v>93</v>
      </c>
      <c r="F108" s="16">
        <f>F109</f>
        <v>0</v>
      </c>
    </row>
    <row r="109" spans="1:6" ht="57.75" hidden="1" customHeight="1" outlineLevel="1">
      <c r="A109" s="3" t="s">
        <v>94</v>
      </c>
      <c r="B109" s="15" t="s">
        <v>14</v>
      </c>
      <c r="C109" s="15" t="s">
        <v>87</v>
      </c>
      <c r="D109" s="15" t="s">
        <v>89</v>
      </c>
      <c r="E109" s="15" t="s">
        <v>95</v>
      </c>
      <c r="F109" s="16"/>
    </row>
    <row r="110" spans="1:6" ht="28.5" customHeight="1" outlineLevel="1">
      <c r="A110" s="3" t="s">
        <v>96</v>
      </c>
      <c r="B110" s="15" t="s">
        <v>14</v>
      </c>
      <c r="C110" s="15" t="s">
        <v>87</v>
      </c>
      <c r="D110" s="15" t="s">
        <v>97</v>
      </c>
      <c r="E110" s="15"/>
      <c r="F110" s="16">
        <f>F111</f>
        <v>849</v>
      </c>
    </row>
    <row r="111" spans="1:6" ht="63" customHeight="1" outlineLevel="1">
      <c r="A111" s="3" t="s">
        <v>90</v>
      </c>
      <c r="B111" s="15" t="s">
        <v>14</v>
      </c>
      <c r="C111" s="15" t="s">
        <v>87</v>
      </c>
      <c r="D111" s="15" t="s">
        <v>97</v>
      </c>
      <c r="E111" s="15" t="s">
        <v>91</v>
      </c>
      <c r="F111" s="16">
        <f>F112</f>
        <v>849</v>
      </c>
    </row>
    <row r="112" spans="1:6" ht="26.25" customHeight="1" outlineLevel="1">
      <c r="A112" s="3" t="s">
        <v>92</v>
      </c>
      <c r="B112" s="15" t="s">
        <v>14</v>
      </c>
      <c r="C112" s="15" t="s">
        <v>87</v>
      </c>
      <c r="D112" s="15" t="s">
        <v>97</v>
      </c>
      <c r="E112" s="15" t="s">
        <v>93</v>
      </c>
      <c r="F112" s="16">
        <f>F113</f>
        <v>849</v>
      </c>
    </row>
    <row r="113" spans="1:6" ht="67.5" customHeight="1" outlineLevel="1">
      <c r="A113" s="3" t="s">
        <v>94</v>
      </c>
      <c r="B113" s="15" t="s">
        <v>14</v>
      </c>
      <c r="C113" s="15" t="s">
        <v>87</v>
      </c>
      <c r="D113" s="15" t="s">
        <v>97</v>
      </c>
      <c r="E113" s="15" t="s">
        <v>95</v>
      </c>
      <c r="F113" s="16">
        <v>849</v>
      </c>
    </row>
    <row r="114" spans="1:6" ht="26.25" customHeight="1" outlineLevel="1">
      <c r="A114" s="3" t="s">
        <v>181</v>
      </c>
      <c r="B114" s="15" t="s">
        <v>99</v>
      </c>
      <c r="C114" s="15"/>
      <c r="D114" s="15"/>
      <c r="E114" s="15"/>
      <c r="F114" s="16">
        <f>F115+F132+F154+F191</f>
        <v>37715.285040000002</v>
      </c>
    </row>
    <row r="115" spans="1:6" ht="25.5" customHeight="1" outlineLevel="1">
      <c r="A115" s="5" t="s">
        <v>98</v>
      </c>
      <c r="B115" s="15" t="s">
        <v>99</v>
      </c>
      <c r="C115" s="15" t="s">
        <v>13</v>
      </c>
      <c r="D115" s="15"/>
      <c r="E115" s="15"/>
      <c r="F115" s="16">
        <f>F116+F124+F128+F120</f>
        <v>660</v>
      </c>
    </row>
    <row r="116" spans="1:6" ht="84" customHeight="1" outlineLevel="1">
      <c r="A116" s="5" t="s">
        <v>100</v>
      </c>
      <c r="B116" s="15" t="s">
        <v>99</v>
      </c>
      <c r="C116" s="15" t="s">
        <v>13</v>
      </c>
      <c r="D116" s="15" t="s">
        <v>101</v>
      </c>
      <c r="E116" s="15"/>
      <c r="F116" s="16">
        <f>F117</f>
        <v>660</v>
      </c>
    </row>
    <row r="117" spans="1:6" ht="45" customHeight="1" outlineLevel="1">
      <c r="A117" s="6" t="s">
        <v>25</v>
      </c>
      <c r="B117" s="15" t="s">
        <v>99</v>
      </c>
      <c r="C117" s="15" t="s">
        <v>13</v>
      </c>
      <c r="D117" s="15" t="s">
        <v>101</v>
      </c>
      <c r="E117" s="15" t="s">
        <v>26</v>
      </c>
      <c r="F117" s="16">
        <f>F118</f>
        <v>660</v>
      </c>
    </row>
    <row r="118" spans="1:6" ht="61.5" customHeight="1" outlineLevel="1">
      <c r="A118" s="6" t="s">
        <v>27</v>
      </c>
      <c r="B118" s="15" t="s">
        <v>99</v>
      </c>
      <c r="C118" s="15" t="s">
        <v>13</v>
      </c>
      <c r="D118" s="15" t="s">
        <v>101</v>
      </c>
      <c r="E118" s="15" t="s">
        <v>28</v>
      </c>
      <c r="F118" s="16">
        <f>F119</f>
        <v>660</v>
      </c>
    </row>
    <row r="119" spans="1:6" ht="58.5" customHeight="1" outlineLevel="1">
      <c r="A119" s="3" t="s">
        <v>31</v>
      </c>
      <c r="B119" s="15" t="s">
        <v>99</v>
      </c>
      <c r="C119" s="15" t="s">
        <v>13</v>
      </c>
      <c r="D119" s="15" t="s">
        <v>101</v>
      </c>
      <c r="E119" s="15" t="s">
        <v>32</v>
      </c>
      <c r="F119" s="16">
        <v>660</v>
      </c>
    </row>
    <row r="120" spans="1:6" ht="22.5" hidden="1" customHeight="1" outlineLevel="1">
      <c r="A120" s="4" t="s">
        <v>102</v>
      </c>
      <c r="B120" s="15" t="s">
        <v>99</v>
      </c>
      <c r="C120" s="15" t="s">
        <v>13</v>
      </c>
      <c r="D120" s="15" t="s">
        <v>103</v>
      </c>
      <c r="E120" s="15"/>
      <c r="F120" s="16">
        <f>F121</f>
        <v>0</v>
      </c>
    </row>
    <row r="121" spans="1:6" ht="76.5" hidden="1" customHeight="1" outlineLevel="1">
      <c r="A121" s="3" t="s">
        <v>90</v>
      </c>
      <c r="B121" s="15" t="s">
        <v>99</v>
      </c>
      <c r="C121" s="15" t="s">
        <v>13</v>
      </c>
      <c r="D121" s="15" t="s">
        <v>103</v>
      </c>
      <c r="E121" s="15" t="s">
        <v>91</v>
      </c>
      <c r="F121" s="16">
        <f>F122</f>
        <v>0</v>
      </c>
    </row>
    <row r="122" spans="1:6" ht="42" hidden="1" customHeight="1" outlineLevel="1">
      <c r="A122" s="3" t="s">
        <v>92</v>
      </c>
      <c r="B122" s="15" t="s">
        <v>99</v>
      </c>
      <c r="C122" s="15" t="s">
        <v>13</v>
      </c>
      <c r="D122" s="15" t="s">
        <v>103</v>
      </c>
      <c r="E122" s="15" t="s">
        <v>93</v>
      </c>
      <c r="F122" s="16">
        <f>F123</f>
        <v>0</v>
      </c>
    </row>
    <row r="123" spans="1:6" ht="62.25" hidden="1" customHeight="1" outlineLevel="1">
      <c r="A123" s="3" t="s">
        <v>104</v>
      </c>
      <c r="B123" s="15" t="s">
        <v>99</v>
      </c>
      <c r="C123" s="15" t="s">
        <v>13</v>
      </c>
      <c r="D123" s="15" t="s">
        <v>103</v>
      </c>
      <c r="E123" s="15" t="s">
        <v>105</v>
      </c>
      <c r="F123" s="16"/>
    </row>
    <row r="124" spans="1:6" ht="62.25" hidden="1" customHeight="1" outlineLevel="1">
      <c r="A124" s="4" t="s">
        <v>102</v>
      </c>
      <c r="B124" s="15" t="s">
        <v>99</v>
      </c>
      <c r="C124" s="15" t="s">
        <v>13</v>
      </c>
      <c r="D124" s="15" t="s">
        <v>106</v>
      </c>
      <c r="E124" s="15"/>
      <c r="F124" s="16">
        <f>F125</f>
        <v>0</v>
      </c>
    </row>
    <row r="125" spans="1:6" ht="117.75" hidden="1" customHeight="1" outlineLevel="1">
      <c r="A125" s="3" t="s">
        <v>90</v>
      </c>
      <c r="B125" s="15" t="s">
        <v>99</v>
      </c>
      <c r="C125" s="15" t="s">
        <v>13</v>
      </c>
      <c r="D125" s="15" t="s">
        <v>106</v>
      </c>
      <c r="E125" s="15" t="s">
        <v>91</v>
      </c>
      <c r="F125" s="16">
        <f>F126</f>
        <v>0</v>
      </c>
    </row>
    <row r="126" spans="1:6" ht="60.75" hidden="1" customHeight="1" outlineLevel="1">
      <c r="A126" s="3" t="s">
        <v>92</v>
      </c>
      <c r="B126" s="15" t="s">
        <v>99</v>
      </c>
      <c r="C126" s="15" t="s">
        <v>13</v>
      </c>
      <c r="D126" s="15" t="s">
        <v>106</v>
      </c>
      <c r="E126" s="15" t="s">
        <v>93</v>
      </c>
      <c r="F126" s="16">
        <f>F127</f>
        <v>0</v>
      </c>
    </row>
    <row r="127" spans="1:6" ht="25.5" hidden="1" customHeight="1" outlineLevel="1">
      <c r="A127" s="3" t="s">
        <v>104</v>
      </c>
      <c r="B127" s="15" t="s">
        <v>99</v>
      </c>
      <c r="C127" s="15" t="s">
        <v>13</v>
      </c>
      <c r="D127" s="15" t="s">
        <v>106</v>
      </c>
      <c r="E127" s="15" t="s">
        <v>105</v>
      </c>
      <c r="F127" s="16"/>
    </row>
    <row r="128" spans="1:6" ht="80.25" hidden="1" customHeight="1" outlineLevel="1">
      <c r="A128" s="4" t="s">
        <v>102</v>
      </c>
      <c r="B128" s="15" t="s">
        <v>99</v>
      </c>
      <c r="C128" s="15" t="s">
        <v>13</v>
      </c>
      <c r="D128" s="15" t="s">
        <v>107</v>
      </c>
      <c r="E128" s="15"/>
      <c r="F128" s="16">
        <f>F129</f>
        <v>0</v>
      </c>
    </row>
    <row r="129" spans="1:6" ht="116.25" hidden="1" customHeight="1" outlineLevel="1">
      <c r="A129" s="3" t="s">
        <v>90</v>
      </c>
      <c r="B129" s="15" t="s">
        <v>99</v>
      </c>
      <c r="C129" s="15" t="s">
        <v>13</v>
      </c>
      <c r="D129" s="15" t="s">
        <v>107</v>
      </c>
      <c r="E129" s="15" t="s">
        <v>91</v>
      </c>
      <c r="F129" s="16">
        <f>F130</f>
        <v>0</v>
      </c>
    </row>
    <row r="130" spans="1:6" ht="59.25" hidden="1" customHeight="1" outlineLevel="1">
      <c r="A130" s="3" t="s">
        <v>92</v>
      </c>
      <c r="B130" s="15" t="s">
        <v>99</v>
      </c>
      <c r="C130" s="15" t="s">
        <v>13</v>
      </c>
      <c r="D130" s="15" t="s">
        <v>107</v>
      </c>
      <c r="E130" s="15" t="s">
        <v>93</v>
      </c>
      <c r="F130" s="16">
        <f>F131</f>
        <v>0</v>
      </c>
    </row>
    <row r="131" spans="1:6" ht="83.25" hidden="1" customHeight="1" outlineLevel="1">
      <c r="A131" s="3" t="s">
        <v>104</v>
      </c>
      <c r="B131" s="15" t="s">
        <v>99</v>
      </c>
      <c r="C131" s="15" t="s">
        <v>13</v>
      </c>
      <c r="D131" s="15" t="s">
        <v>107</v>
      </c>
      <c r="E131" s="15" t="s">
        <v>105</v>
      </c>
      <c r="F131" s="16"/>
    </row>
    <row r="132" spans="1:6" ht="33" customHeight="1" outlineLevel="1">
      <c r="A132" s="5" t="s">
        <v>108</v>
      </c>
      <c r="B132" s="15" t="s">
        <v>99</v>
      </c>
      <c r="C132" s="15" t="s">
        <v>109</v>
      </c>
      <c r="D132" s="15"/>
      <c r="E132" s="15"/>
      <c r="F132" s="16">
        <f>F133+F137+F142+F147</f>
        <v>26021.459510000001</v>
      </c>
    </row>
    <row r="133" spans="1:6" ht="42" customHeight="1" outlineLevel="1">
      <c r="A133" s="10" t="s">
        <v>110</v>
      </c>
      <c r="B133" s="15" t="s">
        <v>99</v>
      </c>
      <c r="C133" s="15" t="s">
        <v>109</v>
      </c>
      <c r="D133" s="15" t="s">
        <v>111</v>
      </c>
      <c r="E133" s="15"/>
      <c r="F133" s="16">
        <f>F134</f>
        <v>12000</v>
      </c>
    </row>
    <row r="134" spans="1:6" ht="47.25" customHeight="1" outlineLevel="1">
      <c r="A134" s="6" t="s">
        <v>25</v>
      </c>
      <c r="B134" s="15" t="s">
        <v>99</v>
      </c>
      <c r="C134" s="15" t="s">
        <v>109</v>
      </c>
      <c r="D134" s="15" t="s">
        <v>111</v>
      </c>
      <c r="E134" s="15" t="s">
        <v>26</v>
      </c>
      <c r="F134" s="16">
        <f>F135</f>
        <v>12000</v>
      </c>
    </row>
    <row r="135" spans="1:6" ht="63" customHeight="1" outlineLevel="1">
      <c r="A135" s="6" t="s">
        <v>27</v>
      </c>
      <c r="B135" s="15" t="s">
        <v>99</v>
      </c>
      <c r="C135" s="15" t="s">
        <v>109</v>
      </c>
      <c r="D135" s="15" t="s">
        <v>111</v>
      </c>
      <c r="E135" s="15" t="s">
        <v>28</v>
      </c>
      <c r="F135" s="16">
        <f>F136</f>
        <v>12000</v>
      </c>
    </row>
    <row r="136" spans="1:6" ht="62.25" customHeight="1" outlineLevel="1">
      <c r="A136" s="3" t="s">
        <v>31</v>
      </c>
      <c r="B136" s="15" t="s">
        <v>99</v>
      </c>
      <c r="C136" s="15" t="s">
        <v>109</v>
      </c>
      <c r="D136" s="15" t="s">
        <v>111</v>
      </c>
      <c r="E136" s="15" t="s">
        <v>32</v>
      </c>
      <c r="F136" s="16">
        <v>12000</v>
      </c>
    </row>
    <row r="137" spans="1:6" ht="84.75" customHeight="1" outlineLevel="2">
      <c r="A137" s="5" t="s">
        <v>112</v>
      </c>
      <c r="B137" s="15" t="s">
        <v>99</v>
      </c>
      <c r="C137" s="15" t="s">
        <v>109</v>
      </c>
      <c r="D137" s="15" t="s">
        <v>113</v>
      </c>
      <c r="E137" s="15"/>
      <c r="F137" s="16">
        <f>F138</f>
        <v>10524.34561</v>
      </c>
    </row>
    <row r="138" spans="1:6" ht="22.5" customHeight="1" outlineLevel="2">
      <c r="A138" s="7" t="s">
        <v>33</v>
      </c>
      <c r="B138" s="15" t="s">
        <v>99</v>
      </c>
      <c r="C138" s="15" t="s">
        <v>109</v>
      </c>
      <c r="D138" s="15" t="s">
        <v>113</v>
      </c>
      <c r="E138" s="15" t="s">
        <v>34</v>
      </c>
      <c r="F138" s="16">
        <f>F139</f>
        <v>10524.34561</v>
      </c>
    </row>
    <row r="139" spans="1:6" ht="82.5" customHeight="1" outlineLevel="2">
      <c r="A139" s="6" t="s">
        <v>114</v>
      </c>
      <c r="B139" s="15" t="s">
        <v>99</v>
      </c>
      <c r="C139" s="15" t="s">
        <v>109</v>
      </c>
      <c r="D139" s="15" t="s">
        <v>113</v>
      </c>
      <c r="E139" s="15" t="s">
        <v>115</v>
      </c>
      <c r="F139" s="16">
        <f>F141+F140</f>
        <v>10524.34561</v>
      </c>
    </row>
    <row r="140" spans="1:6" ht="99" customHeight="1" outlineLevel="2">
      <c r="A140" s="6" t="s">
        <v>172</v>
      </c>
      <c r="B140" s="15" t="s">
        <v>99</v>
      </c>
      <c r="C140" s="15" t="s">
        <v>109</v>
      </c>
      <c r="D140" s="15" t="s">
        <v>113</v>
      </c>
      <c r="E140" s="15" t="s">
        <v>173</v>
      </c>
      <c r="F140" s="16">
        <v>10524.34561</v>
      </c>
    </row>
    <row r="141" spans="1:6" ht="83.25" hidden="1" customHeight="1" outlineLevel="2">
      <c r="A141" s="6" t="s">
        <v>116</v>
      </c>
      <c r="B141" s="15" t="s">
        <v>99</v>
      </c>
      <c r="C141" s="15" t="s">
        <v>109</v>
      </c>
      <c r="D141" s="15" t="s">
        <v>113</v>
      </c>
      <c r="E141" s="15" t="s">
        <v>117</v>
      </c>
      <c r="F141" s="16"/>
    </row>
    <row r="142" spans="1:6" ht="103.5" customHeight="1" outlineLevel="4">
      <c r="A142" s="5" t="s">
        <v>118</v>
      </c>
      <c r="B142" s="15" t="s">
        <v>99</v>
      </c>
      <c r="C142" s="15" t="s">
        <v>109</v>
      </c>
      <c r="D142" s="15" t="s">
        <v>119</v>
      </c>
      <c r="E142" s="15"/>
      <c r="F142" s="16">
        <f>F143</f>
        <v>2226.6144100000001</v>
      </c>
    </row>
    <row r="143" spans="1:6" ht="25.5" customHeight="1" outlineLevel="4">
      <c r="A143" s="7" t="s">
        <v>33</v>
      </c>
      <c r="B143" s="15" t="s">
        <v>99</v>
      </c>
      <c r="C143" s="15" t="s">
        <v>109</v>
      </c>
      <c r="D143" s="15" t="s">
        <v>119</v>
      </c>
      <c r="E143" s="15" t="s">
        <v>34</v>
      </c>
      <c r="F143" s="16">
        <f>F144</f>
        <v>2226.6144100000001</v>
      </c>
    </row>
    <row r="144" spans="1:6" ht="84" customHeight="1" outlineLevel="4">
      <c r="A144" s="6" t="s">
        <v>114</v>
      </c>
      <c r="B144" s="15" t="s">
        <v>99</v>
      </c>
      <c r="C144" s="15" t="s">
        <v>109</v>
      </c>
      <c r="D144" s="15" t="s">
        <v>119</v>
      </c>
      <c r="E144" s="15" t="s">
        <v>115</v>
      </c>
      <c r="F144" s="16">
        <f>F145+F146</f>
        <v>2226.6144100000001</v>
      </c>
    </row>
    <row r="145" spans="1:6" ht="100.5" customHeight="1" outlineLevel="4">
      <c r="A145" s="6" t="s">
        <v>172</v>
      </c>
      <c r="B145" s="15" t="s">
        <v>99</v>
      </c>
      <c r="C145" s="15" t="s">
        <v>109</v>
      </c>
      <c r="D145" s="15" t="s">
        <v>119</v>
      </c>
      <c r="E145" s="15" t="s">
        <v>173</v>
      </c>
      <c r="F145" s="16">
        <v>2226.6144100000001</v>
      </c>
    </row>
    <row r="146" spans="1:6" ht="100.5" hidden="1" customHeight="1" outlineLevel="5">
      <c r="A146" s="6" t="s">
        <v>116</v>
      </c>
      <c r="B146" s="15" t="s">
        <v>99</v>
      </c>
      <c r="C146" s="15" t="s">
        <v>109</v>
      </c>
      <c r="D146" s="15" t="s">
        <v>119</v>
      </c>
      <c r="E146" s="15" t="s">
        <v>117</v>
      </c>
      <c r="F146" s="16"/>
    </row>
    <row r="147" spans="1:6" ht="44.25" customHeight="1" outlineLevel="5">
      <c r="A147" s="6" t="s">
        <v>120</v>
      </c>
      <c r="B147" s="15" t="s">
        <v>99</v>
      </c>
      <c r="C147" s="15" t="s">
        <v>109</v>
      </c>
      <c r="D147" s="15" t="s">
        <v>121</v>
      </c>
      <c r="E147" s="15"/>
      <c r="F147" s="16">
        <f>F148+F151</f>
        <v>1270.4994900000002</v>
      </c>
    </row>
    <row r="148" spans="1:6" ht="44.25" customHeight="1" outlineLevel="5">
      <c r="A148" s="6" t="s">
        <v>25</v>
      </c>
      <c r="B148" s="15" t="s">
        <v>99</v>
      </c>
      <c r="C148" s="15" t="s">
        <v>109</v>
      </c>
      <c r="D148" s="15" t="s">
        <v>121</v>
      </c>
      <c r="E148" s="15" t="s">
        <v>26</v>
      </c>
      <c r="F148" s="16">
        <f>F149</f>
        <v>770.49949000000004</v>
      </c>
    </row>
    <row r="149" spans="1:6" ht="65.25" customHeight="1" outlineLevel="5">
      <c r="A149" s="6" t="s">
        <v>27</v>
      </c>
      <c r="B149" s="15" t="s">
        <v>99</v>
      </c>
      <c r="C149" s="15" t="s">
        <v>109</v>
      </c>
      <c r="D149" s="15" t="s">
        <v>121</v>
      </c>
      <c r="E149" s="15" t="s">
        <v>28</v>
      </c>
      <c r="F149" s="16">
        <f>F150</f>
        <v>770.49949000000004</v>
      </c>
    </row>
    <row r="150" spans="1:6" ht="70.5" customHeight="1" outlineLevel="5">
      <c r="A150" s="3" t="s">
        <v>31</v>
      </c>
      <c r="B150" s="15" t="s">
        <v>99</v>
      </c>
      <c r="C150" s="15" t="s">
        <v>109</v>
      </c>
      <c r="D150" s="15" t="s">
        <v>121</v>
      </c>
      <c r="E150" s="15" t="s">
        <v>32</v>
      </c>
      <c r="F150" s="16">
        <v>770.49949000000004</v>
      </c>
    </row>
    <row r="151" spans="1:6" ht="66" customHeight="1" outlineLevel="5">
      <c r="A151" s="17" t="s">
        <v>90</v>
      </c>
      <c r="B151" s="15" t="s">
        <v>99</v>
      </c>
      <c r="C151" s="15" t="s">
        <v>109</v>
      </c>
      <c r="D151" s="15" t="s">
        <v>121</v>
      </c>
      <c r="E151" s="15" t="s">
        <v>91</v>
      </c>
      <c r="F151" s="16">
        <f>F152</f>
        <v>500</v>
      </c>
    </row>
    <row r="152" spans="1:6" ht="27" customHeight="1" outlineLevel="5">
      <c r="A152" s="17" t="s">
        <v>92</v>
      </c>
      <c r="B152" s="15" t="s">
        <v>99</v>
      </c>
      <c r="C152" s="15" t="s">
        <v>109</v>
      </c>
      <c r="D152" s="15" t="s">
        <v>121</v>
      </c>
      <c r="E152" s="15" t="s">
        <v>93</v>
      </c>
      <c r="F152" s="16">
        <f>F153</f>
        <v>500</v>
      </c>
    </row>
    <row r="153" spans="1:6" ht="68.25" customHeight="1" outlineLevel="5">
      <c r="A153" s="17" t="s">
        <v>174</v>
      </c>
      <c r="B153" s="15" t="s">
        <v>99</v>
      </c>
      <c r="C153" s="15" t="s">
        <v>109</v>
      </c>
      <c r="D153" s="15" t="s">
        <v>121</v>
      </c>
      <c r="E153" s="15" t="s">
        <v>95</v>
      </c>
      <c r="F153" s="16">
        <v>500</v>
      </c>
    </row>
    <row r="154" spans="1:6" ht="27" customHeight="1" outlineLevel="2">
      <c r="A154" s="5" t="s">
        <v>122</v>
      </c>
      <c r="B154" s="15" t="s">
        <v>99</v>
      </c>
      <c r="C154" s="15" t="s">
        <v>63</v>
      </c>
      <c r="D154" s="15"/>
      <c r="E154" s="15"/>
      <c r="F154" s="16">
        <f>F159+F163+F167+F171+F175+F183+F179+F187+F155</f>
        <v>10802.796979999999</v>
      </c>
    </row>
    <row r="155" spans="1:6" ht="140.25" customHeight="1" outlineLevel="4">
      <c r="A155" s="5" t="s">
        <v>175</v>
      </c>
      <c r="B155" s="15" t="s">
        <v>99</v>
      </c>
      <c r="C155" s="15" t="s">
        <v>63</v>
      </c>
      <c r="D155" s="15" t="s">
        <v>176</v>
      </c>
      <c r="E155" s="15"/>
      <c r="F155" s="16">
        <f>F156</f>
        <v>1500</v>
      </c>
    </row>
    <row r="156" spans="1:6" ht="62.25" customHeight="1" outlineLevel="4">
      <c r="A156" s="17" t="s">
        <v>90</v>
      </c>
      <c r="B156" s="15" t="s">
        <v>99</v>
      </c>
      <c r="C156" s="15" t="s">
        <v>63</v>
      </c>
      <c r="D156" s="15" t="s">
        <v>176</v>
      </c>
      <c r="E156" s="15" t="s">
        <v>91</v>
      </c>
      <c r="F156" s="16">
        <f>F157</f>
        <v>1500</v>
      </c>
    </row>
    <row r="157" spans="1:6" ht="32.25" customHeight="1" outlineLevel="4">
      <c r="A157" s="17" t="s">
        <v>92</v>
      </c>
      <c r="B157" s="15" t="s">
        <v>99</v>
      </c>
      <c r="C157" s="15" t="s">
        <v>63</v>
      </c>
      <c r="D157" s="15" t="s">
        <v>176</v>
      </c>
      <c r="E157" s="15" t="s">
        <v>93</v>
      </c>
      <c r="F157" s="16">
        <f>F158</f>
        <v>1500</v>
      </c>
    </row>
    <row r="158" spans="1:6" ht="63.75" customHeight="1" outlineLevel="4">
      <c r="A158" s="17" t="s">
        <v>174</v>
      </c>
      <c r="B158" s="15" t="s">
        <v>99</v>
      </c>
      <c r="C158" s="15" t="s">
        <v>63</v>
      </c>
      <c r="D158" s="15" t="s">
        <v>176</v>
      </c>
      <c r="E158" s="15" t="s">
        <v>95</v>
      </c>
      <c r="F158" s="16">
        <v>1500</v>
      </c>
    </row>
    <row r="159" spans="1:6" ht="27" customHeight="1" outlineLevel="4">
      <c r="A159" s="5" t="s">
        <v>123</v>
      </c>
      <c r="B159" s="15" t="s">
        <v>99</v>
      </c>
      <c r="C159" s="15" t="s">
        <v>63</v>
      </c>
      <c r="D159" s="15" t="s">
        <v>124</v>
      </c>
      <c r="E159" s="15"/>
      <c r="F159" s="16">
        <f>F160</f>
        <v>2607.1200800000001</v>
      </c>
    </row>
    <row r="160" spans="1:6" ht="45.75" customHeight="1" outlineLevel="4">
      <c r="A160" s="6" t="s">
        <v>25</v>
      </c>
      <c r="B160" s="15" t="s">
        <v>99</v>
      </c>
      <c r="C160" s="15" t="s">
        <v>63</v>
      </c>
      <c r="D160" s="15" t="s">
        <v>124</v>
      </c>
      <c r="E160" s="15" t="s">
        <v>26</v>
      </c>
      <c r="F160" s="16">
        <f>F161</f>
        <v>2607.1200800000001</v>
      </c>
    </row>
    <row r="161" spans="1:6" ht="63" customHeight="1" outlineLevel="4">
      <c r="A161" s="6" t="s">
        <v>27</v>
      </c>
      <c r="B161" s="15" t="s">
        <v>99</v>
      </c>
      <c r="C161" s="15" t="s">
        <v>63</v>
      </c>
      <c r="D161" s="15" t="s">
        <v>124</v>
      </c>
      <c r="E161" s="15" t="s">
        <v>28</v>
      </c>
      <c r="F161" s="16">
        <f>F162</f>
        <v>2607.1200800000001</v>
      </c>
    </row>
    <row r="162" spans="1:6" ht="63" customHeight="1" outlineLevel="4">
      <c r="A162" s="3" t="s">
        <v>31</v>
      </c>
      <c r="B162" s="15" t="s">
        <v>99</v>
      </c>
      <c r="C162" s="15" t="s">
        <v>63</v>
      </c>
      <c r="D162" s="15" t="s">
        <v>124</v>
      </c>
      <c r="E162" s="15" t="s">
        <v>32</v>
      </c>
      <c r="F162" s="16">
        <v>2607.1200800000001</v>
      </c>
    </row>
    <row r="163" spans="1:6" ht="27.75" customHeight="1" outlineLevel="4">
      <c r="A163" s="5" t="s">
        <v>125</v>
      </c>
      <c r="B163" s="15" t="s">
        <v>99</v>
      </c>
      <c r="C163" s="15" t="s">
        <v>63</v>
      </c>
      <c r="D163" s="15" t="s">
        <v>126</v>
      </c>
      <c r="E163" s="15"/>
      <c r="F163" s="16">
        <f>F164</f>
        <v>550.25855999999999</v>
      </c>
    </row>
    <row r="164" spans="1:6" ht="47.25" customHeight="1" outlineLevel="4">
      <c r="A164" s="6" t="s">
        <v>25</v>
      </c>
      <c r="B164" s="15" t="s">
        <v>99</v>
      </c>
      <c r="C164" s="15" t="s">
        <v>63</v>
      </c>
      <c r="D164" s="15" t="s">
        <v>126</v>
      </c>
      <c r="E164" s="15" t="s">
        <v>26</v>
      </c>
      <c r="F164" s="16">
        <f>F165</f>
        <v>550.25855999999999</v>
      </c>
    </row>
    <row r="165" spans="1:6" ht="61.5" customHeight="1" outlineLevel="4">
      <c r="A165" s="6" t="s">
        <v>27</v>
      </c>
      <c r="B165" s="15" t="s">
        <v>99</v>
      </c>
      <c r="C165" s="15" t="s">
        <v>63</v>
      </c>
      <c r="D165" s="15" t="s">
        <v>126</v>
      </c>
      <c r="E165" s="15" t="s">
        <v>28</v>
      </c>
      <c r="F165" s="16">
        <f>F166</f>
        <v>550.25855999999999</v>
      </c>
    </row>
    <row r="166" spans="1:6" ht="63.75" customHeight="1" outlineLevel="4">
      <c r="A166" s="3" t="s">
        <v>31</v>
      </c>
      <c r="B166" s="15" t="s">
        <v>99</v>
      </c>
      <c r="C166" s="15" t="s">
        <v>63</v>
      </c>
      <c r="D166" s="15" t="s">
        <v>126</v>
      </c>
      <c r="E166" s="15" t="s">
        <v>32</v>
      </c>
      <c r="F166" s="16">
        <v>550.25855999999999</v>
      </c>
    </row>
    <row r="167" spans="1:6" ht="29.25" customHeight="1" outlineLevel="4">
      <c r="A167" s="5" t="s">
        <v>127</v>
      </c>
      <c r="B167" s="15" t="s">
        <v>99</v>
      </c>
      <c r="C167" s="15" t="s">
        <v>63</v>
      </c>
      <c r="D167" s="15" t="s">
        <v>128</v>
      </c>
      <c r="E167" s="15"/>
      <c r="F167" s="16">
        <f>F168</f>
        <v>49</v>
      </c>
    </row>
    <row r="168" spans="1:6" ht="45" customHeight="1" outlineLevel="4">
      <c r="A168" s="6" t="s">
        <v>25</v>
      </c>
      <c r="B168" s="15" t="s">
        <v>99</v>
      </c>
      <c r="C168" s="15" t="s">
        <v>63</v>
      </c>
      <c r="D168" s="15" t="s">
        <v>128</v>
      </c>
      <c r="E168" s="15" t="s">
        <v>26</v>
      </c>
      <c r="F168" s="16">
        <f>F169</f>
        <v>49</v>
      </c>
    </row>
    <row r="169" spans="1:6" ht="60.75" customHeight="1" outlineLevel="4">
      <c r="A169" s="6" t="s">
        <v>27</v>
      </c>
      <c r="B169" s="15" t="s">
        <v>99</v>
      </c>
      <c r="C169" s="15" t="s">
        <v>63</v>
      </c>
      <c r="D169" s="15" t="s">
        <v>128</v>
      </c>
      <c r="E169" s="15" t="s">
        <v>28</v>
      </c>
      <c r="F169" s="16">
        <f>F170</f>
        <v>49</v>
      </c>
    </row>
    <row r="170" spans="1:6" ht="63" customHeight="1" outlineLevel="4">
      <c r="A170" s="3" t="s">
        <v>31</v>
      </c>
      <c r="B170" s="15" t="s">
        <v>99</v>
      </c>
      <c r="C170" s="15" t="s">
        <v>63</v>
      </c>
      <c r="D170" s="15" t="s">
        <v>128</v>
      </c>
      <c r="E170" s="15" t="s">
        <v>32</v>
      </c>
      <c r="F170" s="16">
        <v>49</v>
      </c>
    </row>
    <row r="171" spans="1:6" ht="30.75" customHeight="1" outlineLevel="4">
      <c r="A171" s="5" t="s">
        <v>129</v>
      </c>
      <c r="B171" s="15" t="s">
        <v>99</v>
      </c>
      <c r="C171" s="15" t="s">
        <v>63</v>
      </c>
      <c r="D171" s="15" t="s">
        <v>130</v>
      </c>
      <c r="E171" s="15"/>
      <c r="F171" s="16">
        <f>F172</f>
        <v>2239.1083400000002</v>
      </c>
    </row>
    <row r="172" spans="1:6" ht="46.5" customHeight="1" outlineLevel="4">
      <c r="A172" s="6" t="s">
        <v>25</v>
      </c>
      <c r="B172" s="15" t="s">
        <v>99</v>
      </c>
      <c r="C172" s="15" t="s">
        <v>63</v>
      </c>
      <c r="D172" s="15" t="s">
        <v>130</v>
      </c>
      <c r="E172" s="15" t="s">
        <v>26</v>
      </c>
      <c r="F172" s="16">
        <f>F173</f>
        <v>2239.1083400000002</v>
      </c>
    </row>
    <row r="173" spans="1:6" ht="61.5" customHeight="1" outlineLevel="4">
      <c r="A173" s="6" t="s">
        <v>27</v>
      </c>
      <c r="B173" s="15" t="s">
        <v>99</v>
      </c>
      <c r="C173" s="15" t="s">
        <v>63</v>
      </c>
      <c r="D173" s="15" t="s">
        <v>130</v>
      </c>
      <c r="E173" s="15" t="s">
        <v>28</v>
      </c>
      <c r="F173" s="16">
        <f>F174</f>
        <v>2239.1083400000002</v>
      </c>
    </row>
    <row r="174" spans="1:6" ht="57.75" customHeight="1" outlineLevel="4">
      <c r="A174" s="3" t="s">
        <v>31</v>
      </c>
      <c r="B174" s="15" t="s">
        <v>99</v>
      </c>
      <c r="C174" s="15" t="s">
        <v>63</v>
      </c>
      <c r="D174" s="15" t="s">
        <v>130</v>
      </c>
      <c r="E174" s="15" t="s">
        <v>32</v>
      </c>
      <c r="F174" s="16">
        <v>2239.1083400000002</v>
      </c>
    </row>
    <row r="175" spans="1:6" ht="80.25" hidden="1" customHeight="1" outlineLevel="4">
      <c r="A175" s="3" t="s">
        <v>131</v>
      </c>
      <c r="B175" s="15" t="s">
        <v>99</v>
      </c>
      <c r="C175" s="15" t="s">
        <v>63</v>
      </c>
      <c r="D175" s="15" t="s">
        <v>132</v>
      </c>
      <c r="E175" s="15"/>
      <c r="F175" s="16">
        <f>F176</f>
        <v>0</v>
      </c>
    </row>
    <row r="176" spans="1:6" ht="45" hidden="1" customHeight="1" outlineLevel="4">
      <c r="A176" s="6" t="s">
        <v>25</v>
      </c>
      <c r="B176" s="15" t="s">
        <v>99</v>
      </c>
      <c r="C176" s="15" t="s">
        <v>63</v>
      </c>
      <c r="D176" s="15" t="s">
        <v>132</v>
      </c>
      <c r="E176" s="15" t="s">
        <v>26</v>
      </c>
      <c r="F176" s="16">
        <f>F177</f>
        <v>0</v>
      </c>
    </row>
    <row r="177" spans="1:6" ht="56.25" hidden="1" outlineLevel="4">
      <c r="A177" s="6" t="s">
        <v>27</v>
      </c>
      <c r="B177" s="15" t="s">
        <v>99</v>
      </c>
      <c r="C177" s="15" t="s">
        <v>63</v>
      </c>
      <c r="D177" s="15" t="s">
        <v>132</v>
      </c>
      <c r="E177" s="15" t="s">
        <v>28</v>
      </c>
      <c r="F177" s="16">
        <f>F178</f>
        <v>0</v>
      </c>
    </row>
    <row r="178" spans="1:6" ht="62.25" hidden="1" customHeight="1" outlineLevel="4">
      <c r="A178" s="3" t="s">
        <v>31</v>
      </c>
      <c r="B178" s="15" t="s">
        <v>99</v>
      </c>
      <c r="C178" s="15" t="s">
        <v>63</v>
      </c>
      <c r="D178" s="15" t="s">
        <v>132</v>
      </c>
      <c r="E178" s="15" t="s">
        <v>32</v>
      </c>
      <c r="F178" s="16"/>
    </row>
    <row r="179" spans="1:6" ht="85.5" customHeight="1" outlineLevel="4">
      <c r="A179" s="10" t="s">
        <v>131</v>
      </c>
      <c r="B179" s="15" t="s">
        <v>99</v>
      </c>
      <c r="C179" s="15" t="s">
        <v>63</v>
      </c>
      <c r="D179" s="15" t="s">
        <v>133</v>
      </c>
      <c r="E179" s="15"/>
      <c r="F179" s="16">
        <f>F180</f>
        <v>3857.31</v>
      </c>
    </row>
    <row r="180" spans="1:6" ht="45.75" customHeight="1" outlineLevel="4">
      <c r="A180" s="6" t="s">
        <v>25</v>
      </c>
      <c r="B180" s="15" t="s">
        <v>99</v>
      </c>
      <c r="C180" s="15" t="s">
        <v>63</v>
      </c>
      <c r="D180" s="15" t="s">
        <v>133</v>
      </c>
      <c r="E180" s="15" t="s">
        <v>26</v>
      </c>
      <c r="F180" s="16">
        <f>F181</f>
        <v>3857.31</v>
      </c>
    </row>
    <row r="181" spans="1:6" ht="60.75" customHeight="1" outlineLevel="4">
      <c r="A181" s="6" t="s">
        <v>27</v>
      </c>
      <c r="B181" s="15" t="s">
        <v>99</v>
      </c>
      <c r="C181" s="15" t="s">
        <v>63</v>
      </c>
      <c r="D181" s="15" t="s">
        <v>133</v>
      </c>
      <c r="E181" s="15" t="s">
        <v>28</v>
      </c>
      <c r="F181" s="16">
        <f>F182</f>
        <v>3857.31</v>
      </c>
    </row>
    <row r="182" spans="1:6" ht="60" customHeight="1" outlineLevel="4">
      <c r="A182" s="3" t="s">
        <v>31</v>
      </c>
      <c r="B182" s="15" t="s">
        <v>99</v>
      </c>
      <c r="C182" s="15" t="s">
        <v>63</v>
      </c>
      <c r="D182" s="15" t="s">
        <v>133</v>
      </c>
      <c r="E182" s="15" t="s">
        <v>32</v>
      </c>
      <c r="F182" s="16">
        <v>3857.31</v>
      </c>
    </row>
    <row r="183" spans="1:6" ht="49.5" hidden="1" customHeight="1" outlineLevel="4">
      <c r="A183" s="3" t="s">
        <v>134</v>
      </c>
      <c r="B183" s="15" t="s">
        <v>99</v>
      </c>
      <c r="C183" s="15" t="s">
        <v>63</v>
      </c>
      <c r="D183" s="15" t="s">
        <v>135</v>
      </c>
      <c r="E183" s="15"/>
      <c r="F183" s="16">
        <f>F184</f>
        <v>0</v>
      </c>
    </row>
    <row r="184" spans="1:6" ht="43.5" hidden="1" customHeight="1" outlineLevel="4">
      <c r="A184" s="6" t="s">
        <v>25</v>
      </c>
      <c r="B184" s="15" t="s">
        <v>99</v>
      </c>
      <c r="C184" s="15" t="s">
        <v>63</v>
      </c>
      <c r="D184" s="15" t="s">
        <v>135</v>
      </c>
      <c r="E184" s="15" t="s">
        <v>26</v>
      </c>
      <c r="F184" s="16">
        <f>F185</f>
        <v>0</v>
      </c>
    </row>
    <row r="185" spans="1:6" ht="60" hidden="1" customHeight="1" outlineLevel="4">
      <c r="A185" s="6" t="s">
        <v>27</v>
      </c>
      <c r="B185" s="15" t="s">
        <v>99</v>
      </c>
      <c r="C185" s="15" t="s">
        <v>63</v>
      </c>
      <c r="D185" s="15" t="s">
        <v>135</v>
      </c>
      <c r="E185" s="15" t="s">
        <v>28</v>
      </c>
      <c r="F185" s="16">
        <f>F186</f>
        <v>0</v>
      </c>
    </row>
    <row r="186" spans="1:6" ht="60" hidden="1" customHeight="1" outlineLevel="4">
      <c r="A186" s="3" t="s">
        <v>31</v>
      </c>
      <c r="B186" s="15" t="s">
        <v>99</v>
      </c>
      <c r="C186" s="15" t="s">
        <v>63</v>
      </c>
      <c r="D186" s="15" t="s">
        <v>135</v>
      </c>
      <c r="E186" s="15" t="s">
        <v>32</v>
      </c>
      <c r="F186" s="16"/>
    </row>
    <row r="187" spans="1:6" ht="24.75" hidden="1" customHeight="1" outlineLevel="2">
      <c r="A187" s="10" t="s">
        <v>134</v>
      </c>
      <c r="B187" s="15" t="s">
        <v>99</v>
      </c>
      <c r="C187" s="15" t="s">
        <v>63</v>
      </c>
      <c r="D187" s="15" t="s">
        <v>136</v>
      </c>
      <c r="E187" s="15"/>
      <c r="F187" s="16">
        <f>F188</f>
        <v>0</v>
      </c>
    </row>
    <row r="188" spans="1:6" ht="44.25" hidden="1" customHeight="1" outlineLevel="3">
      <c r="A188" s="6" t="s">
        <v>25</v>
      </c>
      <c r="B188" s="15" t="s">
        <v>99</v>
      </c>
      <c r="C188" s="15" t="s">
        <v>63</v>
      </c>
      <c r="D188" s="15" t="s">
        <v>136</v>
      </c>
      <c r="E188" s="15" t="s">
        <v>26</v>
      </c>
      <c r="F188" s="16">
        <f>F189</f>
        <v>0</v>
      </c>
    </row>
    <row r="189" spans="1:6" ht="38.25" hidden="1" customHeight="1" outlineLevel="3">
      <c r="A189" s="6" t="s">
        <v>27</v>
      </c>
      <c r="B189" s="15" t="s">
        <v>99</v>
      </c>
      <c r="C189" s="15" t="s">
        <v>63</v>
      </c>
      <c r="D189" s="15" t="s">
        <v>136</v>
      </c>
      <c r="E189" s="15" t="s">
        <v>28</v>
      </c>
      <c r="F189" s="16">
        <f>F190</f>
        <v>0</v>
      </c>
    </row>
    <row r="190" spans="1:6" ht="38.25" hidden="1" customHeight="1" outlineLevel="3">
      <c r="A190" s="3" t="s">
        <v>31</v>
      </c>
      <c r="B190" s="15" t="s">
        <v>99</v>
      </c>
      <c r="C190" s="15" t="s">
        <v>63</v>
      </c>
      <c r="D190" s="15" t="s">
        <v>136</v>
      </c>
      <c r="E190" s="15" t="s">
        <v>32</v>
      </c>
      <c r="F190" s="16"/>
    </row>
    <row r="191" spans="1:6" ht="38.25" customHeight="1" outlineLevel="3">
      <c r="A191" s="3" t="s">
        <v>182</v>
      </c>
      <c r="B191" s="15" t="s">
        <v>99</v>
      </c>
      <c r="C191" s="15" t="s">
        <v>99</v>
      </c>
      <c r="D191" s="15"/>
      <c r="E191" s="15"/>
      <c r="F191" s="16">
        <f>F192</f>
        <v>231.02855</v>
      </c>
    </row>
    <row r="192" spans="1:6" ht="45.75" customHeight="1" outlineLevel="3">
      <c r="A192" s="10" t="s">
        <v>134</v>
      </c>
      <c r="B192" s="15" t="s">
        <v>99</v>
      </c>
      <c r="C192" s="15" t="s">
        <v>99</v>
      </c>
      <c r="D192" s="15" t="s">
        <v>136</v>
      </c>
      <c r="E192" s="15"/>
      <c r="F192" s="16">
        <f>F193</f>
        <v>231.02855</v>
      </c>
    </row>
    <row r="193" spans="1:6" ht="45.75" customHeight="1" outlineLevel="2">
      <c r="A193" s="6" t="s">
        <v>25</v>
      </c>
      <c r="B193" s="15" t="s">
        <v>99</v>
      </c>
      <c r="C193" s="15" t="s">
        <v>99</v>
      </c>
      <c r="D193" s="15" t="s">
        <v>136</v>
      </c>
      <c r="E193" s="15" t="s">
        <v>26</v>
      </c>
      <c r="F193" s="16">
        <f>F194</f>
        <v>231.02855</v>
      </c>
    </row>
    <row r="194" spans="1:6" ht="60.75" customHeight="1" outlineLevel="4">
      <c r="A194" s="6" t="s">
        <v>27</v>
      </c>
      <c r="B194" s="15" t="s">
        <v>99</v>
      </c>
      <c r="C194" s="15" t="s">
        <v>99</v>
      </c>
      <c r="D194" s="15" t="s">
        <v>136</v>
      </c>
      <c r="E194" s="15" t="s">
        <v>28</v>
      </c>
      <c r="F194" s="16">
        <f>F195</f>
        <v>231.02855</v>
      </c>
    </row>
    <row r="195" spans="1:6" ht="62.25" customHeight="1" outlineLevel="4">
      <c r="A195" s="3" t="s">
        <v>31</v>
      </c>
      <c r="B195" s="15" t="s">
        <v>99</v>
      </c>
      <c r="C195" s="15" t="s">
        <v>99</v>
      </c>
      <c r="D195" s="15" t="s">
        <v>136</v>
      </c>
      <c r="E195" s="15" t="s">
        <v>32</v>
      </c>
      <c r="F195" s="16">
        <v>231.02855</v>
      </c>
    </row>
    <row r="196" spans="1:6" ht="24.75" customHeight="1" outlineLevel="4">
      <c r="A196" s="3" t="s">
        <v>183</v>
      </c>
      <c r="B196" s="15" t="s">
        <v>138</v>
      </c>
      <c r="C196" s="15"/>
      <c r="D196" s="15"/>
      <c r="E196" s="15"/>
      <c r="F196" s="16">
        <f>F197</f>
        <v>321.327</v>
      </c>
    </row>
    <row r="197" spans="1:6" ht="27.75" customHeight="1" outlineLevel="4">
      <c r="A197" s="5" t="s">
        <v>137</v>
      </c>
      <c r="B197" s="15" t="s">
        <v>138</v>
      </c>
      <c r="C197" s="15" t="s">
        <v>13</v>
      </c>
      <c r="D197" s="15"/>
      <c r="E197" s="15"/>
      <c r="F197" s="16">
        <f>F198</f>
        <v>321.327</v>
      </c>
    </row>
    <row r="198" spans="1:6" ht="44.25" customHeight="1" outlineLevel="4">
      <c r="A198" s="11" t="s">
        <v>139</v>
      </c>
      <c r="B198" s="15" t="s">
        <v>138</v>
      </c>
      <c r="C198" s="15" t="s">
        <v>13</v>
      </c>
      <c r="D198" s="15" t="s">
        <v>140</v>
      </c>
      <c r="E198" s="15"/>
      <c r="F198" s="16">
        <f>F199</f>
        <v>321.327</v>
      </c>
    </row>
    <row r="199" spans="1:6" ht="39.75" customHeight="1" outlineLevel="4">
      <c r="A199" s="6" t="s">
        <v>141</v>
      </c>
      <c r="B199" s="15" t="s">
        <v>138</v>
      </c>
      <c r="C199" s="15" t="s">
        <v>13</v>
      </c>
      <c r="D199" s="15" t="s">
        <v>140</v>
      </c>
      <c r="E199" s="15" t="s">
        <v>142</v>
      </c>
      <c r="F199" s="16">
        <f>F200</f>
        <v>321.327</v>
      </c>
    </row>
    <row r="200" spans="1:6" ht="43.5" customHeight="1" outlineLevel="4">
      <c r="A200" s="6" t="s">
        <v>143</v>
      </c>
      <c r="B200" s="15" t="s">
        <v>138</v>
      </c>
      <c r="C200" s="15" t="s">
        <v>13</v>
      </c>
      <c r="D200" s="15" t="s">
        <v>140</v>
      </c>
      <c r="E200" s="15" t="s">
        <v>144</v>
      </c>
      <c r="F200" s="16">
        <f>F201</f>
        <v>321.327</v>
      </c>
    </row>
    <row r="201" spans="1:6" ht="30" customHeight="1" outlineLevel="4">
      <c r="A201" s="3" t="s">
        <v>145</v>
      </c>
      <c r="B201" s="15" t="s">
        <v>138</v>
      </c>
      <c r="C201" s="15" t="s">
        <v>13</v>
      </c>
      <c r="D201" s="15" t="s">
        <v>140</v>
      </c>
      <c r="E201" s="15" t="s">
        <v>146</v>
      </c>
      <c r="F201" s="16">
        <v>321.327</v>
      </c>
    </row>
    <row r="202" spans="1:6" ht="26.25" customHeight="1" outlineLevel="4">
      <c r="A202" s="3" t="s">
        <v>184</v>
      </c>
      <c r="B202" s="15" t="s">
        <v>45</v>
      </c>
      <c r="C202" s="15"/>
      <c r="D202" s="15"/>
      <c r="E202" s="15"/>
      <c r="F202" s="16">
        <f>F203</f>
        <v>1023.84779</v>
      </c>
    </row>
    <row r="203" spans="1:6" ht="30" customHeight="1" outlineLevel="4">
      <c r="A203" s="5" t="s">
        <v>147</v>
      </c>
      <c r="B203" s="15" t="s">
        <v>45</v>
      </c>
      <c r="C203" s="15" t="s">
        <v>13</v>
      </c>
      <c r="D203" s="15"/>
      <c r="E203" s="15"/>
      <c r="F203" s="16">
        <f>F204</f>
        <v>1023.84779</v>
      </c>
    </row>
    <row r="204" spans="1:6" ht="42.75" customHeight="1" outlineLevel="4">
      <c r="A204" s="5" t="s">
        <v>148</v>
      </c>
      <c r="B204" s="15" t="s">
        <v>45</v>
      </c>
      <c r="C204" s="15" t="s">
        <v>13</v>
      </c>
      <c r="D204" s="15" t="s">
        <v>149</v>
      </c>
      <c r="E204" s="15"/>
      <c r="F204" s="16">
        <f>F205</f>
        <v>1023.84779</v>
      </c>
    </row>
    <row r="205" spans="1:6" ht="44.25" customHeight="1" outlineLevel="4">
      <c r="A205" s="6" t="s">
        <v>150</v>
      </c>
      <c r="B205" s="15" t="s">
        <v>45</v>
      </c>
      <c r="C205" s="15" t="s">
        <v>13</v>
      </c>
      <c r="D205" s="15" t="s">
        <v>149</v>
      </c>
      <c r="E205" s="15" t="s">
        <v>151</v>
      </c>
      <c r="F205" s="16">
        <f>F206</f>
        <v>1023.84779</v>
      </c>
    </row>
    <row r="206" spans="1:6" ht="25.5" customHeight="1" outlineLevel="4">
      <c r="A206" s="6" t="s">
        <v>152</v>
      </c>
      <c r="B206" s="15" t="s">
        <v>45</v>
      </c>
      <c r="C206" s="15" t="s">
        <v>13</v>
      </c>
      <c r="D206" s="15" t="s">
        <v>149</v>
      </c>
      <c r="E206" s="15" t="s">
        <v>153</v>
      </c>
      <c r="F206" s="16">
        <f>F207</f>
        <v>1023.84779</v>
      </c>
    </row>
    <row r="207" spans="1:6" ht="79.5" customHeight="1" outlineLevel="4">
      <c r="A207" s="3" t="s">
        <v>177</v>
      </c>
      <c r="B207" s="15" t="s">
        <v>45</v>
      </c>
      <c r="C207" s="15" t="s">
        <v>13</v>
      </c>
      <c r="D207" s="15" t="s">
        <v>149</v>
      </c>
      <c r="E207" s="15" t="s">
        <v>154</v>
      </c>
      <c r="F207" s="16">
        <v>1023.84779</v>
      </c>
    </row>
    <row r="208" spans="1:6" ht="23.25" hidden="1" customHeight="1" outlineLevel="4">
      <c r="A208" s="3" t="s">
        <v>155</v>
      </c>
      <c r="B208" s="15" t="s">
        <v>45</v>
      </c>
      <c r="C208" s="15" t="s">
        <v>109</v>
      </c>
      <c r="D208" s="15"/>
      <c r="E208" s="15"/>
      <c r="F208" s="16">
        <f>F209</f>
        <v>0</v>
      </c>
    </row>
    <row r="209" spans="1:6" ht="56.25" hidden="1">
      <c r="A209" s="3" t="s">
        <v>156</v>
      </c>
      <c r="B209" s="15" t="s">
        <v>45</v>
      </c>
      <c r="C209" s="15" t="s">
        <v>109</v>
      </c>
      <c r="D209" s="15" t="s">
        <v>157</v>
      </c>
      <c r="E209" s="15"/>
      <c r="F209" s="16">
        <f>F210</f>
        <v>0</v>
      </c>
    </row>
    <row r="210" spans="1:6" ht="56.25" hidden="1">
      <c r="A210" s="3" t="s">
        <v>90</v>
      </c>
      <c r="B210" s="15" t="s">
        <v>45</v>
      </c>
      <c r="C210" s="15" t="s">
        <v>109</v>
      </c>
      <c r="D210" s="15" t="s">
        <v>157</v>
      </c>
      <c r="E210" s="15" t="s">
        <v>91</v>
      </c>
      <c r="F210" s="16">
        <f>F211</f>
        <v>0</v>
      </c>
    </row>
    <row r="211" spans="1:6" ht="12.75" hidden="1" customHeight="1">
      <c r="A211" s="3" t="s">
        <v>92</v>
      </c>
      <c r="B211" s="15" t="s">
        <v>45</v>
      </c>
      <c r="C211" s="15" t="s">
        <v>109</v>
      </c>
      <c r="D211" s="15" t="s">
        <v>157</v>
      </c>
      <c r="E211" s="15" t="s">
        <v>93</v>
      </c>
      <c r="F211" s="16">
        <f>F212</f>
        <v>0</v>
      </c>
    </row>
    <row r="212" spans="1:6" ht="22.5" hidden="1" customHeight="1">
      <c r="A212" s="3" t="s">
        <v>94</v>
      </c>
      <c r="B212" s="15" t="s">
        <v>45</v>
      </c>
      <c r="C212" s="15" t="s">
        <v>109</v>
      </c>
      <c r="D212" s="15" t="s">
        <v>157</v>
      </c>
      <c r="E212" s="15" t="s">
        <v>95</v>
      </c>
      <c r="F212" s="16"/>
    </row>
    <row r="213" spans="1:6" ht="57.75" customHeight="1">
      <c r="A213" s="3" t="s">
        <v>185</v>
      </c>
      <c r="B213" s="23" t="s">
        <v>159</v>
      </c>
      <c r="C213" s="15"/>
      <c r="D213" s="15"/>
      <c r="E213" s="15"/>
      <c r="F213" s="16">
        <f>F214</f>
        <v>1178.7</v>
      </c>
    </row>
    <row r="214" spans="1:6" ht="37.5">
      <c r="A214" s="5" t="s">
        <v>158</v>
      </c>
      <c r="B214" s="24" t="s">
        <v>159</v>
      </c>
      <c r="C214" s="24" t="s">
        <v>63</v>
      </c>
      <c r="D214" s="24"/>
      <c r="E214" s="24"/>
      <c r="F214" s="16">
        <f>F215</f>
        <v>1178.7</v>
      </c>
    </row>
    <row r="215" spans="1:6" ht="84.75" customHeight="1">
      <c r="A215" s="5" t="s">
        <v>160</v>
      </c>
      <c r="B215" s="24" t="s">
        <v>159</v>
      </c>
      <c r="C215" s="24" t="s">
        <v>63</v>
      </c>
      <c r="D215" s="24" t="s">
        <v>161</v>
      </c>
      <c r="E215" s="24"/>
      <c r="F215" s="16">
        <f>F216</f>
        <v>1178.7</v>
      </c>
    </row>
    <row r="216" spans="1:6" ht="25.5" customHeight="1">
      <c r="A216" s="7" t="s">
        <v>162</v>
      </c>
      <c r="B216" s="24" t="s">
        <v>159</v>
      </c>
      <c r="C216" s="24" t="s">
        <v>63</v>
      </c>
      <c r="D216" s="24" t="s">
        <v>161</v>
      </c>
      <c r="E216" s="24" t="s">
        <v>163</v>
      </c>
      <c r="F216" s="16">
        <f>F217</f>
        <v>1178.7</v>
      </c>
    </row>
    <row r="217" spans="1:6" ht="22.5" customHeight="1">
      <c r="A217" s="5" t="s">
        <v>164</v>
      </c>
      <c r="B217" s="24" t="s">
        <v>159</v>
      </c>
      <c r="C217" s="24" t="s">
        <v>63</v>
      </c>
      <c r="D217" s="24" t="s">
        <v>161</v>
      </c>
      <c r="E217" s="24" t="s">
        <v>165</v>
      </c>
      <c r="F217" s="16">
        <v>1178.7</v>
      </c>
    </row>
    <row r="218" spans="1:6" ht="18.75">
      <c r="A218" s="25" t="s">
        <v>166</v>
      </c>
      <c r="B218" s="25"/>
      <c r="C218" s="25"/>
      <c r="D218" s="25"/>
      <c r="E218" s="25"/>
      <c r="F218" s="16">
        <f>F14+F55+F61+F114+F196+F202+F213</f>
        <v>54811.254559999994</v>
      </c>
    </row>
  </sheetData>
  <sheetProtection selectLockedCells="1" selectUnlockedCells="1"/>
  <mergeCells count="19">
    <mergeCell ref="A8:F8"/>
    <mergeCell ref="H8:M8"/>
    <mergeCell ref="A1:F1"/>
    <mergeCell ref="H1:M1"/>
    <mergeCell ref="A2:F2"/>
    <mergeCell ref="H2:M2"/>
    <mergeCell ref="A3:F3"/>
    <mergeCell ref="H3:M3"/>
    <mergeCell ref="A4:F4"/>
    <mergeCell ref="G4:M4"/>
    <mergeCell ref="A5:F5"/>
    <mergeCell ref="H5:M5"/>
    <mergeCell ref="A7:F7"/>
    <mergeCell ref="A218:E218"/>
    <mergeCell ref="A9:F9"/>
    <mergeCell ref="H9:N9"/>
    <mergeCell ref="A10:F10"/>
    <mergeCell ref="H10:N10"/>
    <mergeCell ref="A11:F11"/>
  </mergeCells>
  <pageMargins left="0.39" right="0.28000000000000003" top="0.40972222222222221" bottom="0.45" header="0.51180555555555551" footer="0.51180555555555551"/>
  <pageSetup paperSize="9" scale="8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Звенигово</vt:lpstr>
      <vt:lpstr>Звенигово!Заголовки_для_печати</vt:lpstr>
      <vt:lpstr>Звенигово!Область_печати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2019-04-25T10:37:14Z</cp:lastPrinted>
  <dcterms:created xsi:type="dcterms:W3CDTF">2019-03-22T06:18:44Z</dcterms:created>
  <dcterms:modified xsi:type="dcterms:W3CDTF">2019-04-25T10:37:25Z</dcterms:modified>
</cp:coreProperties>
</file>